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P:\rha2024\Figures and Tables\Release_online_supplements\Clean\Chapter 7_Hospital Services\Sharing Files 4\"/>
    </mc:Choice>
  </mc:AlternateContent>
  <xr:revisionPtr revIDLastSave="0" documentId="13_ncr:1_{16EB5AE8-85C6-4B5A-B4B4-DD2151B907F2}" xr6:coauthVersionLast="47" xr6:coauthVersionMax="47" xr10:uidLastSave="{00000000-0000-0000-0000-000000000000}"/>
  <bookViews>
    <workbookView xWindow="-108" yWindow="-108" windowWidth="23256" windowHeight="13176" xr2:uid="{616ACBA3-F44B-468D-A833-973E6AC9313E}"/>
  </bookViews>
  <sheets>
    <sheet name="Figure_RHAs" sheetId="3" r:id="rId1"/>
    <sheet name="Table_RHAs" sheetId="4" r:id="rId2"/>
    <sheet name="Graph Data" sheetId="5" state="hidden" r:id="rId3"/>
    <sheet name="Raw Data" sheetId="1" state="hidden" r:id="rId4"/>
    <sheet name="hosp__rha" sheetId="2" state="hidden" r:id="rId5"/>
  </sheets>
  <externalReferences>
    <externalReference r:id="rId6"/>
  </externalReferences>
  <definedNames>
    <definedName name="Criteria1">IF((CELL("contents",'[1]district graph data'!E1))="2"," (2)")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5" l="1"/>
  <c r="E9" i="5"/>
  <c r="F10" i="5"/>
  <c r="F11" i="5"/>
  <c r="D18" i="5"/>
  <c r="E18" i="5"/>
  <c r="F18" i="5"/>
  <c r="G18" i="5"/>
  <c r="D19" i="5"/>
  <c r="E19" i="5"/>
  <c r="F19" i="5"/>
  <c r="G19" i="5"/>
  <c r="G17" i="5"/>
  <c r="F17" i="5"/>
  <c r="E17" i="5"/>
  <c r="D17" i="5"/>
  <c r="D14" i="5"/>
  <c r="E14" i="5"/>
  <c r="F14" i="5"/>
  <c r="G14" i="5"/>
  <c r="D15" i="5"/>
  <c r="E15" i="5"/>
  <c r="F15" i="5"/>
  <c r="G15" i="5"/>
  <c r="G13" i="5"/>
  <c r="F13" i="5"/>
  <c r="E13" i="5"/>
  <c r="D13" i="5"/>
  <c r="C26" i="5"/>
  <c r="C27" i="5"/>
  <c r="C25" i="5"/>
  <c r="C22" i="5"/>
  <c r="C23" i="5"/>
  <c r="C21" i="5"/>
  <c r="C14" i="5"/>
  <c r="C15" i="5"/>
  <c r="C13" i="5"/>
  <c r="C18" i="5"/>
  <c r="C19" i="5"/>
  <c r="C17" i="5"/>
  <c r="C10" i="5"/>
  <c r="C11" i="5"/>
  <c r="C9" i="5"/>
  <c r="C6" i="5"/>
  <c r="C7" i="5"/>
  <c r="C5" i="5"/>
  <c r="G25" i="5"/>
  <c r="G26" i="5"/>
  <c r="G27" i="5"/>
  <c r="F25" i="5"/>
  <c r="F26" i="5"/>
  <c r="F27" i="5"/>
  <c r="E25" i="5"/>
  <c r="E26" i="5"/>
  <c r="E27" i="5"/>
  <c r="D27" i="5"/>
  <c r="D26" i="5"/>
  <c r="D25" i="5"/>
  <c r="G21" i="5"/>
  <c r="G22" i="5"/>
  <c r="G23" i="5"/>
  <c r="F21" i="5"/>
  <c r="F22" i="5"/>
  <c r="F23" i="5"/>
  <c r="E21" i="5"/>
  <c r="E22" i="5"/>
  <c r="E23" i="5"/>
  <c r="D22" i="5"/>
  <c r="D23" i="5"/>
  <c r="D21" i="5"/>
  <c r="G9" i="5"/>
  <c r="E10" i="5"/>
  <c r="E11" i="5"/>
  <c r="D10" i="5"/>
  <c r="D11" i="5"/>
  <c r="D9" i="5"/>
  <c r="G6" i="5"/>
  <c r="G7" i="5"/>
  <c r="F6" i="5"/>
  <c r="F7" i="5"/>
  <c r="E6" i="5"/>
  <c r="E7" i="5"/>
  <c r="E5" i="5"/>
  <c r="F5" i="5"/>
  <c r="G5" i="5"/>
  <c r="D6" i="5"/>
  <c r="D7" i="5"/>
  <c r="D5" i="5"/>
  <c r="G11" i="5"/>
  <c r="G10" i="5"/>
</calcChain>
</file>

<file path=xl/sharedStrings.xml><?xml version="1.0" encoding="utf-8"?>
<sst xmlns="http://schemas.openxmlformats.org/spreadsheetml/2006/main" count="319" uniqueCount="50">
  <si>
    <t>RHA</t>
  </si>
  <si>
    <t>Home RHA Hospital</t>
  </si>
  <si>
    <t>Other RHA Hospital</t>
  </si>
  <si>
    <t>Winnipeg Hospital</t>
  </si>
  <si>
    <t>SO Southern Health-Sante Sud</t>
  </si>
  <si>
    <t>2012/13</t>
  </si>
  <si>
    <t>2017/18</t>
  </si>
  <si>
    <t>2021/22</t>
  </si>
  <si>
    <t>WP Winnipeg RHA</t>
  </si>
  <si>
    <t>IE Interlake-Eastern RHA</t>
  </si>
  <si>
    <t>WE Prairie Mountain Health</t>
  </si>
  <si>
    <t>NO Northern Health Region</t>
  </si>
  <si>
    <t>.</t>
  </si>
  <si>
    <t>Manitoba</t>
  </si>
  <si>
    <t>time</t>
  </si>
  <si>
    <t>rha</t>
  </si>
  <si>
    <t>location</t>
  </si>
  <si>
    <t>denom</t>
  </si>
  <si>
    <t>percent</t>
  </si>
  <si>
    <t>suppress</t>
  </si>
  <si>
    <t>Out of Province Hospital</t>
  </si>
  <si>
    <t>Z Manitoba</t>
  </si>
  <si>
    <t>Health Region</t>
  </si>
  <si>
    <t>Total Hospitalizations by RHA Residents</t>
  </si>
  <si>
    <t>s indicates data suppressed due to small numbers</t>
  </si>
  <si>
    <t>Southern Health-Santé Sud T1</t>
  </si>
  <si>
    <t>Winnipeg RHA T1</t>
  </si>
  <si>
    <t>Prairie Mountain Health T1</t>
  </si>
  <si>
    <t>Interlake-Eastern RHA T1</t>
  </si>
  <si>
    <t>Northern Health Region T1</t>
  </si>
  <si>
    <t>Manitoba T1</t>
  </si>
  <si>
    <t>Total</t>
  </si>
  <si>
    <t>Provided by RHA</t>
  </si>
  <si>
    <t>Hospitals</t>
  </si>
  <si>
    <t>RHA Residents</t>
  </si>
  <si>
    <t>Other RHA Residents</t>
  </si>
  <si>
    <t>Winnipeg Residents</t>
  </si>
  <si>
    <t>Non-Manitobans</t>
  </si>
  <si>
    <t>Program: S:\rha2024\prog\hprior\hosp\hosp_catchment.sas Date: 25JUL2024 22:23:15 User: heatherp Host: W10-SAL-2</t>
  </si>
  <si>
    <t>T2</t>
  </si>
  <si>
    <t>T3</t>
  </si>
  <si>
    <t>Total Separations</t>
  </si>
  <si>
    <t>Hospital Catchment: Where RHA Hospital Patients Came From for Hospital Days, 2012/13, 2017/18 &amp; 2021/22</t>
  </si>
  <si>
    <t>T1 = 2012/13; T2 = 2017/18; T3 = 2021/22</t>
  </si>
  <si>
    <t>If you require this document in a different accessible format, please contact us: by phone at 204-789-3819 or by email at info@cpe.umanitoba.ca.</t>
  </si>
  <si>
    <t>Date:</t>
  </si>
  <si>
    <t>July 25 2024</t>
  </si>
  <si>
    <t>End of worksheet</t>
  </si>
  <si>
    <t>n/a</t>
  </si>
  <si>
    <t>Hospital Catchment: Where Hospital Patients Came from (Days in Hospital) by Health Region, 2012/13, 2017/18 and 2021/22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</si>
</sst>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0.0"/>
    <numFmt numFmtId="165" formatCode="0.0%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b/>
      <sz val="20"/>
      <name val="Arial"/>
      <family val="2"/>
    </font>
    <font>
      <b/>
      <sz val="9"/>
      <color theme="0"/>
      <name val="Segoe UI"/>
      <family val="2"/>
    </font>
    <font>
      <b/>
      <sz val="9"/>
      <color theme="1"/>
      <name val="Segoe UI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theme="0"/>
      <name val="Arial"/>
      <family val="2"/>
    </font>
    <font>
      <sz val="12"/>
      <color rgb="FF000000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7"/>
      </bottom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7"/>
      </bottom>
      <diagonal/>
    </border>
    <border>
      <left style="thin">
        <color theme="7"/>
      </left>
      <right/>
      <top/>
      <bottom/>
      <diagonal/>
    </border>
    <border>
      <left style="thin">
        <color theme="7"/>
      </left>
      <right style="thin">
        <color theme="7"/>
      </right>
      <top/>
      <bottom style="thin">
        <color theme="7"/>
      </bottom>
      <diagonal/>
    </border>
    <border>
      <left style="thin">
        <color theme="0"/>
      </left>
      <right style="thin">
        <color theme="0"/>
      </right>
      <top style="thin">
        <color theme="7"/>
      </top>
      <bottom/>
      <diagonal/>
    </border>
    <border>
      <left/>
      <right style="thin">
        <color theme="7"/>
      </right>
      <top/>
      <bottom style="thin">
        <color theme="7"/>
      </bottom>
      <diagonal/>
    </border>
    <border>
      <left/>
      <right style="thin">
        <color theme="0"/>
      </right>
      <top style="thin">
        <color theme="7"/>
      </top>
      <bottom/>
      <diagonal/>
    </border>
    <border>
      <left/>
      <right style="thin">
        <color theme="4"/>
      </right>
      <top/>
      <bottom/>
      <diagonal/>
    </border>
    <border>
      <left/>
      <right/>
      <top/>
      <bottom style="thin">
        <color theme="7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/>
      </left>
      <right style="thin">
        <color theme="6"/>
      </right>
      <top/>
      <bottom style="thin">
        <color theme="7"/>
      </bottom>
      <diagonal/>
    </border>
    <border>
      <left style="thin">
        <color theme="6"/>
      </left>
      <right style="thin">
        <color theme="6"/>
      </right>
      <top style="thin">
        <color theme="7"/>
      </top>
      <bottom style="thin">
        <color theme="6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6"/>
      </bottom>
      <diagonal/>
    </border>
    <border>
      <left style="thin">
        <color theme="6"/>
      </left>
      <right style="thin">
        <color theme="7"/>
      </right>
      <top style="thin">
        <color theme="7"/>
      </top>
      <bottom style="thin">
        <color theme="6"/>
      </bottom>
      <diagonal/>
    </border>
    <border>
      <left/>
      <right style="thin">
        <color theme="6"/>
      </right>
      <top style="thin">
        <color theme="6"/>
      </top>
      <bottom style="thin">
        <color theme="6"/>
      </bottom>
      <diagonal/>
    </border>
    <border>
      <left/>
      <right style="thin">
        <color theme="6"/>
      </right>
      <top style="thin">
        <color theme="4"/>
      </top>
      <bottom style="thin">
        <color theme="6"/>
      </bottom>
      <diagonal/>
    </border>
    <border>
      <left/>
      <right style="thin">
        <color theme="6"/>
      </right>
      <top style="thin">
        <color theme="6"/>
      </top>
      <bottom/>
      <diagonal/>
    </border>
    <border>
      <left style="thin">
        <color theme="6"/>
      </left>
      <right style="thin">
        <color theme="7"/>
      </right>
      <top/>
      <bottom style="thin">
        <color theme="7"/>
      </bottom>
      <diagonal/>
    </border>
    <border>
      <left style="thin">
        <color theme="7"/>
      </left>
      <right style="thin">
        <color theme="6"/>
      </right>
      <top/>
      <bottom style="thin">
        <color theme="7"/>
      </bottom>
      <diagonal/>
    </border>
    <border>
      <left style="thin">
        <color theme="6"/>
      </left>
      <right style="thin">
        <color theme="4"/>
      </right>
      <top style="thin">
        <color theme="6"/>
      </top>
      <bottom style="thin">
        <color theme="6"/>
      </bottom>
      <diagonal/>
    </border>
    <border>
      <left style="thin">
        <color theme="6"/>
      </left>
      <right style="thin">
        <color theme="4"/>
      </right>
      <top/>
      <bottom style="thin">
        <color theme="4"/>
      </bottom>
      <diagonal/>
    </border>
    <border>
      <left style="thin">
        <color theme="4"/>
      </left>
      <right style="thin">
        <color theme="6"/>
      </right>
      <top style="thin">
        <color theme="6"/>
      </top>
      <bottom style="thin">
        <color theme="4"/>
      </bottom>
      <diagonal/>
    </border>
    <border>
      <left/>
      <right/>
      <top/>
      <bottom style="thin">
        <color theme="6"/>
      </bottom>
      <diagonal/>
    </border>
    <border>
      <left style="thin">
        <color theme="0"/>
      </left>
      <right style="thin">
        <color theme="0"/>
      </right>
      <top/>
      <bottom style="thin">
        <color theme="7"/>
      </bottom>
      <diagonal/>
    </border>
    <border>
      <left style="thin">
        <color theme="7"/>
      </left>
      <right style="thin">
        <color theme="0"/>
      </right>
      <top style="thin">
        <color theme="7"/>
      </top>
      <bottom style="thin">
        <color theme="7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theme="6"/>
      </left>
      <right style="thin">
        <color theme="4"/>
      </right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</borders>
  <cellStyleXfs count="13">
    <xf numFmtId="0" fontId="0" fillId="0" borderId="0"/>
    <xf numFmtId="9" fontId="1" fillId="0" borderId="0" applyFont="0" applyFill="0" applyBorder="0" applyAlignment="0" applyProtection="0"/>
    <xf numFmtId="0" fontId="3" fillId="0" borderId="0"/>
    <xf numFmtId="0" fontId="4" fillId="0" borderId="0" applyNumberFormat="0" applyFont="0" applyFill="0" applyBorder="0" applyAlignment="0">
      <alignment horizontal="center"/>
    </xf>
    <xf numFmtId="0" fontId="5" fillId="2" borderId="1">
      <alignment horizontal="center" vertical="center" wrapText="1"/>
    </xf>
    <xf numFmtId="49" fontId="6" fillId="3" borderId="0">
      <alignment horizontal="left" vertical="center" indent="1"/>
    </xf>
    <xf numFmtId="0" fontId="9" fillId="2" borderId="2">
      <alignment horizontal="center" vertical="center" wrapText="1"/>
    </xf>
    <xf numFmtId="0" fontId="12" fillId="0" borderId="0" applyNumberFormat="0" applyFill="0" applyAlignment="0" applyProtection="0"/>
    <xf numFmtId="0" fontId="13" fillId="0" borderId="0" applyNumberFormat="0" applyFill="0" applyAlignment="0" applyProtection="0"/>
    <xf numFmtId="0" fontId="12" fillId="4" borderId="27" applyFill="0">
      <alignment horizontal="left" vertical="center" indent="1"/>
    </xf>
    <xf numFmtId="2" fontId="11" fillId="4" borderId="28" applyFill="0">
      <alignment horizontal="right" vertical="center" indent="3"/>
    </xf>
    <xf numFmtId="49" fontId="9" fillId="2" borderId="26">
      <alignment horizontal="left" vertical="center" indent="1"/>
    </xf>
    <xf numFmtId="2" fontId="9" fillId="2" borderId="2">
      <alignment horizontal="right" vertical="center" indent="3"/>
    </xf>
  </cellStyleXfs>
  <cellXfs count="57">
    <xf numFmtId="0" fontId="0" fillId="0" borderId="0" xfId="0"/>
    <xf numFmtId="4" fontId="0" fillId="0" borderId="0" xfId="0" applyNumberFormat="1"/>
    <xf numFmtId="10" fontId="0" fillId="0" borderId="0" xfId="0" applyNumberFormat="1"/>
    <xf numFmtId="0" fontId="0" fillId="0" borderId="0" xfId="1" applyNumberFormat="1" applyFont="1"/>
    <xf numFmtId="0" fontId="0" fillId="0" borderId="0" xfId="0" applyAlignment="1">
      <alignment horizontal="right"/>
    </xf>
    <xf numFmtId="0" fontId="7" fillId="4" borderId="11" xfId="2" applyFont="1" applyFill="1" applyBorder="1" applyAlignment="1">
      <alignment horizontal="right" vertical="center"/>
    </xf>
    <xf numFmtId="0" fontId="7" fillId="5" borderId="19" xfId="2" applyFont="1" applyFill="1" applyBorder="1" applyAlignment="1">
      <alignment horizontal="right" vertical="center"/>
    </xf>
    <xf numFmtId="0" fontId="9" fillId="2" borderId="21" xfId="6" applyBorder="1" applyAlignment="1">
      <alignment horizontal="right" vertical="center" wrapText="1"/>
    </xf>
    <xf numFmtId="0" fontId="9" fillId="2" borderId="22" xfId="6" applyBorder="1" applyAlignment="1">
      <alignment horizontal="right" vertical="center" wrapText="1"/>
    </xf>
    <xf numFmtId="0" fontId="0" fillId="6" borderId="0" xfId="0" applyFill="1"/>
    <xf numFmtId="14" fontId="0" fillId="6" borderId="0" xfId="0" applyNumberFormat="1" applyFill="1"/>
    <xf numFmtId="0" fontId="7" fillId="4" borderId="18" xfId="2" applyFont="1" applyFill="1" applyBorder="1" applyAlignment="1">
      <alignment horizontal="right" vertical="center" indent="2"/>
    </xf>
    <xf numFmtId="0" fontId="7" fillId="5" borderId="20" xfId="2" applyFont="1" applyFill="1" applyBorder="1" applyAlignment="1">
      <alignment horizontal="right" vertical="center" indent="2"/>
    </xf>
    <xf numFmtId="0" fontId="9" fillId="2" borderId="16" xfId="6" applyBorder="1" applyAlignment="1">
      <alignment horizontal="right" vertical="center" wrapText="1" indent="2"/>
    </xf>
    <xf numFmtId="0" fontId="9" fillId="2" borderId="23" xfId="6" applyBorder="1" applyAlignment="1">
      <alignment horizontal="right" vertical="center" wrapText="1" indent="2"/>
    </xf>
    <xf numFmtId="164" fontId="0" fillId="0" borderId="0" xfId="1" applyNumberFormat="1" applyFont="1"/>
    <xf numFmtId="164" fontId="7" fillId="4" borderId="17" xfId="1" applyNumberFormat="1" applyFont="1" applyFill="1" applyBorder="1" applyAlignment="1">
      <alignment horizontal="right" vertical="center" indent="3"/>
    </xf>
    <xf numFmtId="164" fontId="7" fillId="4" borderId="13" xfId="1" applyNumberFormat="1" applyFont="1" applyFill="1" applyBorder="1" applyAlignment="1">
      <alignment horizontal="right" vertical="center" indent="3"/>
    </xf>
    <xf numFmtId="164" fontId="7" fillId="4" borderId="15" xfId="1" applyNumberFormat="1" applyFont="1" applyFill="1" applyBorder="1" applyAlignment="1">
      <alignment horizontal="right" vertical="center" indent="3"/>
    </xf>
    <xf numFmtId="164" fontId="7" fillId="4" borderId="14" xfId="1" applyNumberFormat="1" applyFont="1" applyFill="1" applyBorder="1" applyAlignment="1">
      <alignment horizontal="right" vertical="center" indent="3"/>
    </xf>
    <xf numFmtId="164" fontId="7" fillId="5" borderId="10" xfId="1" applyNumberFormat="1" applyFont="1" applyFill="1" applyBorder="1" applyAlignment="1">
      <alignment horizontal="right" vertical="center" indent="3"/>
    </xf>
    <xf numFmtId="164" fontId="7" fillId="5" borderId="12" xfId="1" applyNumberFormat="1" applyFont="1" applyFill="1" applyBorder="1" applyAlignment="1">
      <alignment horizontal="right" vertical="center" indent="3"/>
    </xf>
    <xf numFmtId="164" fontId="7" fillId="5" borderId="7" xfId="1" applyNumberFormat="1" applyFont="1" applyFill="1" applyBorder="1" applyAlignment="1">
      <alignment horizontal="right" vertical="center" indent="3"/>
    </xf>
    <xf numFmtId="164" fontId="7" fillId="5" borderId="5" xfId="1" applyNumberFormat="1" applyFont="1" applyFill="1" applyBorder="1" applyAlignment="1">
      <alignment horizontal="right" vertical="center" indent="3"/>
    </xf>
    <xf numFmtId="164" fontId="9" fillId="2" borderId="21" xfId="6" applyNumberFormat="1" applyBorder="1" applyAlignment="1">
      <alignment horizontal="right" vertical="center" wrapText="1" indent="3"/>
    </xf>
    <xf numFmtId="164" fontId="9" fillId="2" borderId="22" xfId="6" applyNumberFormat="1" applyBorder="1" applyAlignment="1">
      <alignment horizontal="right" vertical="center" wrapText="1" indent="3"/>
    </xf>
    <xf numFmtId="0" fontId="9" fillId="2" borderId="8" xfId="4" applyFont="1" applyBorder="1">
      <alignment horizontal="center" vertical="center" wrapText="1"/>
    </xf>
    <xf numFmtId="0" fontId="9" fillId="2" borderId="6" xfId="4" applyFont="1" applyBorder="1">
      <alignment horizontal="center" vertical="center" wrapText="1"/>
    </xf>
    <xf numFmtId="0" fontId="9" fillId="2" borderId="25" xfId="1" applyNumberFormat="1" applyFont="1" applyFill="1" applyBorder="1" applyAlignment="1">
      <alignment horizontal="center" vertical="center" wrapText="1"/>
    </xf>
    <xf numFmtId="0" fontId="9" fillId="2" borderId="6" xfId="1" applyNumberFormat="1" applyFont="1" applyFill="1" applyBorder="1" applyAlignment="1">
      <alignment horizontal="center" vertical="center" wrapText="1"/>
    </xf>
    <xf numFmtId="0" fontId="9" fillId="2" borderId="2" xfId="1" applyNumberFormat="1" applyFont="1" applyFill="1" applyBorder="1" applyAlignment="1">
      <alignment horizontal="center" vertical="center" wrapText="1"/>
    </xf>
    <xf numFmtId="0" fontId="9" fillId="2" borderId="3" xfId="1" applyNumberFormat="1" applyFont="1" applyFill="1" applyBorder="1" applyAlignment="1">
      <alignment horizontal="center" vertical="center" wrapText="1"/>
    </xf>
    <xf numFmtId="165" fontId="0" fillId="0" borderId="0" xfId="0" applyNumberFormat="1" applyAlignment="1">
      <alignment vertical="center" wrapText="1"/>
    </xf>
    <xf numFmtId="3" fontId="0" fillId="0" borderId="0" xfId="0" applyNumberFormat="1" applyAlignment="1">
      <alignment vertical="center" wrapText="1"/>
    </xf>
    <xf numFmtId="0" fontId="10" fillId="0" borderId="0" xfId="0" applyFont="1" applyAlignment="1">
      <alignment horizontal="left" vertical="center" readingOrder="1"/>
    </xf>
    <xf numFmtId="0" fontId="0" fillId="0" borderId="0" xfId="1" applyNumberFormat="1" applyFont="1" applyAlignment="1">
      <alignment horizontal="center"/>
    </xf>
    <xf numFmtId="0" fontId="7" fillId="0" borderId="0" xfId="2" applyFont="1"/>
    <xf numFmtId="0" fontId="8" fillId="0" borderId="0" xfId="3" applyNumberFormat="1" applyFont="1" applyBorder="1" applyAlignment="1">
      <alignment horizontal="left" vertical="top" wrapText="1"/>
    </xf>
    <xf numFmtId="0" fontId="8" fillId="0" borderId="0" xfId="1" applyNumberFormat="1" applyFont="1" applyBorder="1" applyAlignment="1">
      <alignment horizontal="left" vertical="top" wrapText="1"/>
    </xf>
    <xf numFmtId="0" fontId="8" fillId="0" borderId="0" xfId="3" applyFont="1" applyBorder="1" applyAlignment="1">
      <alignment vertical="top" wrapText="1"/>
    </xf>
    <xf numFmtId="0" fontId="8" fillId="0" borderId="0" xfId="3" applyNumberFormat="1" applyFont="1" applyBorder="1" applyAlignment="1">
      <alignment vertical="top" wrapText="1"/>
    </xf>
    <xf numFmtId="0" fontId="8" fillId="0" borderId="24" xfId="1" applyNumberFormat="1" applyFont="1" applyBorder="1" applyAlignment="1">
      <alignment vertical="top" wrapText="1"/>
    </xf>
    <xf numFmtId="0" fontId="8" fillId="0" borderId="0" xfId="1" applyNumberFormat="1" applyFont="1" applyBorder="1" applyAlignment="1">
      <alignment vertical="top" wrapText="1"/>
    </xf>
    <xf numFmtId="0" fontId="7" fillId="0" borderId="4" xfId="2" applyFont="1" applyBorder="1" applyAlignment="1">
      <alignment vertical="center"/>
    </xf>
    <xf numFmtId="0" fontId="7" fillId="0" borderId="0" xfId="2" applyFont="1" applyAlignment="1">
      <alignment horizontal="center" vertical="center"/>
    </xf>
    <xf numFmtId="9" fontId="7" fillId="4" borderId="4" xfId="1" applyFont="1" applyFill="1" applyBorder="1" applyAlignment="1">
      <alignment horizontal="right" vertical="center" indent="2"/>
    </xf>
    <xf numFmtId="0" fontId="7" fillId="0" borderId="0" xfId="2" applyFont="1" applyAlignment="1">
      <alignment vertical="center"/>
    </xf>
    <xf numFmtId="0" fontId="7" fillId="0" borderId="9" xfId="2" applyFont="1" applyBorder="1" applyAlignment="1">
      <alignment vertical="center"/>
    </xf>
    <xf numFmtId="0" fontId="7" fillId="0" borderId="0" xfId="1" applyNumberFormat="1" applyFont="1" applyAlignment="1">
      <alignment vertical="center"/>
    </xf>
    <xf numFmtId="0" fontId="7" fillId="0" borderId="0" xfId="1" applyNumberFormat="1" applyFont="1"/>
    <xf numFmtId="3" fontId="0" fillId="0" borderId="0" xfId="0" applyNumberFormat="1"/>
    <xf numFmtId="0" fontId="11" fillId="0" borderId="0" xfId="0" applyFont="1"/>
    <xf numFmtId="0" fontId="9" fillId="2" borderId="29" xfId="6" applyBorder="1" applyAlignment="1">
      <alignment horizontal="right" vertical="center" wrapText="1"/>
    </xf>
    <xf numFmtId="0" fontId="9" fillId="2" borderId="30" xfId="6" applyBorder="1" applyAlignment="1">
      <alignment horizontal="right" vertical="center" wrapText="1" indent="2"/>
    </xf>
    <xf numFmtId="164" fontId="9" fillId="2" borderId="29" xfId="6" applyNumberFormat="1" applyBorder="1" applyAlignment="1">
      <alignment horizontal="right" vertical="center" wrapText="1" indent="3"/>
    </xf>
    <xf numFmtId="0" fontId="12" fillId="0" borderId="0" xfId="7" applyAlignment="1">
      <alignment horizontal="left" vertical="top"/>
    </xf>
    <xf numFmtId="0" fontId="13" fillId="0" borderId="0" xfId="8"/>
  </cellXfs>
  <cellStyles count="13">
    <cellStyle name="Column titles white border" xfId="6" xr:uid="{58B2ADBE-9CCF-424A-9A15-E9BDDA1F55EA}"/>
    <cellStyle name="crude rate tables" xfId="3" xr:uid="{0095D6E7-0582-4D91-88ED-0BF9F5E19646}"/>
    <cellStyle name="Data - percent" xfId="10" xr:uid="{51FBCEA6-52FF-49DD-8D44-4A9996DF4F0E}"/>
    <cellStyle name="Heading 1" xfId="7" builtinId="16" customBuiltin="1"/>
    <cellStyle name="Heading 2" xfId="8" builtinId="17" customBuiltin="1"/>
    <cellStyle name="Main heading X" xfId="4" xr:uid="{D65D351B-49E2-4FC5-AD2A-F94E3D9F19CF}"/>
    <cellStyle name="Normal" xfId="0" builtinId="0"/>
    <cellStyle name="Normal 3" xfId="2" xr:uid="{20EF4E10-9BCA-4FC6-A29E-8106E3742F98}"/>
    <cellStyle name="Percent" xfId="1" builtinId="5"/>
    <cellStyle name="Row titles" xfId="9" xr:uid="{8C3A07E3-702F-4531-8952-1327822525E0}"/>
    <cellStyle name="Sub heading Y" xfId="5" xr:uid="{EEEADF56-6CB6-4327-97B8-7B3D9106F7A9}"/>
    <cellStyle name="Total percent" xfId="12" xr:uid="{940EBB06-173A-4563-A864-CB6710F2370C}"/>
    <cellStyle name="Total text" xfId="11" xr:uid="{390DBD9F-8F7E-4056-A38D-A1CEE2F60D06}"/>
  </cellStyles>
  <dxfs count="12">
    <dxf>
      <border outline="0">
        <bottom style="thin">
          <color theme="6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0" formatCode="General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border diagonalUp="0" diagonalDown="0">
        <left style="thin">
          <color theme="0"/>
        </left>
        <right style="thin">
          <color theme="7"/>
        </right>
        <top style="thin">
          <color theme="7"/>
        </top>
        <bottom style="thin">
          <color theme="7"/>
        </bottom>
        <vertical/>
        <horizontal/>
      </border>
    </dxf>
    <dxf>
      <border diagonalUp="0" diagonalDown="0">
        <left style="thin">
          <color theme="7"/>
        </left>
        <right style="thin">
          <color theme="0"/>
        </right>
        <top style="thin">
          <color theme="7"/>
        </top>
        <bottom style="thin">
          <color theme="7"/>
        </bottom>
        <vertical/>
        <horizontal/>
      </border>
    </dxf>
    <dxf>
      <font>
        <strike val="0"/>
        <color theme="0"/>
      </font>
    </dxf>
    <dxf>
      <font>
        <strike val="0"/>
        <color theme="0"/>
      </font>
    </dxf>
    <dxf>
      <fill>
        <patternFill>
          <fgColor theme="3"/>
          <bgColor theme="3"/>
        </patternFill>
      </fill>
    </dxf>
    <dxf>
      <fill>
        <patternFill>
          <fgColor theme="0"/>
          <bgColor theme="0"/>
        </patternFill>
      </fill>
    </dxf>
    <dxf>
      <font>
        <b/>
        <i val="0"/>
        <strike val="0"/>
      </font>
    </dxf>
    <dxf>
      <font>
        <b/>
        <i val="0"/>
        <strike val="0"/>
        <color theme="0"/>
      </font>
      <fill>
        <patternFill>
          <bgColor theme="7"/>
        </patternFill>
      </fill>
      <border diagonalUp="0" diagonalDown="0"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  <vertical/>
        <horizontal/>
      </border>
    </dxf>
    <dxf>
      <font>
        <b/>
        <i val="0"/>
        <strike val="0"/>
        <color theme="0"/>
      </font>
      <fill>
        <patternFill>
          <fgColor theme="7"/>
          <bgColor theme="7"/>
        </patternFill>
      </fill>
      <border>
        <vertical style="thin">
          <color theme="0"/>
        </vertical>
      </border>
    </dxf>
    <dxf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  <vertical style="thin">
          <color theme="7"/>
        </vertical>
      </border>
    </dxf>
  </dxfs>
  <tableStyles count="1" defaultTableStyle="TableStyleMedium2" defaultPivotStyle="PivotStyleLight16">
    <tableStyle name="Dark Teal 4" pivot="0" count="10" xr9:uid="{A20D2329-B6CE-4600-89DB-3F9C9B96BF35}">
      <tableStyleElement type="wholeTable" dxfId="11"/>
      <tableStyleElement type="headerRow" dxfId="10"/>
      <tableStyleElement type="totalRow" dxfId="9"/>
      <tableStyleElement type="firstColumn" dxfId="8"/>
      <tableStyleElement type="firstRowStripe" dxfId="7"/>
      <tableStyleElement type="secondRowStripe" dxfId="6"/>
      <tableStyleElement type="firstHeaderCell" dxfId="5"/>
      <tableStyleElement type="lastHeaderCell" dxfId="4"/>
      <tableStyleElement type="firstTotalCell" dxfId="3"/>
      <tableStyleElement type="lastTotalCell" dxfId="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2.xml"/><Relationship Id="rId7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4.xml"/><Relationship Id="rId10" Type="http://schemas.openxmlformats.org/officeDocument/2006/relationships/calcChain" Target="calcChain.xml"/><Relationship Id="rId4" Type="http://schemas.openxmlformats.org/officeDocument/2006/relationships/worksheet" Target="worksheets/sheet3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0813582903476516"/>
          <c:y val="0.15576980264481166"/>
          <c:w val="0.65803725857794393"/>
          <c:h val="0.71407485003719595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'Graph Data'!$D$3:$D$4</c:f>
              <c:strCache>
                <c:ptCount val="2"/>
                <c:pt idx="0">
                  <c:v>RHA Residents</c:v>
                </c:pt>
              </c:strCache>
            </c:strRef>
          </c:tx>
          <c:spPr>
            <a:solidFill>
              <a:schemeClr val="accent1"/>
            </a:solidFill>
            <a:ln w="12700">
              <a:solidFill>
                <a:schemeClr val="accent1"/>
              </a:solidFill>
            </a:ln>
          </c:spPr>
          <c:invertIfNegative val="0"/>
          <c:cat>
            <c:strRef>
              <c:f>'Graph Data'!$A$5:$B$27</c:f>
              <c:strCache>
                <c:ptCount val="23"/>
                <c:pt idx="0">
                  <c:v>Southern Health-Santé Sud T1</c:v>
                </c:pt>
                <c:pt idx="1">
                  <c:v>T2</c:v>
                </c:pt>
                <c:pt idx="2">
                  <c:v>T3</c:v>
                </c:pt>
                <c:pt idx="4">
                  <c:v>Winnipeg RHA T1</c:v>
                </c:pt>
                <c:pt idx="5">
                  <c:v>T2</c:v>
                </c:pt>
                <c:pt idx="6">
                  <c:v>T3</c:v>
                </c:pt>
                <c:pt idx="8">
                  <c:v>Interlake-Eastern RHA T1</c:v>
                </c:pt>
                <c:pt idx="9">
                  <c:v>T2</c:v>
                </c:pt>
                <c:pt idx="10">
                  <c:v>T3</c:v>
                </c:pt>
                <c:pt idx="12">
                  <c:v>Prairie Mountain Health T1</c:v>
                </c:pt>
                <c:pt idx="13">
                  <c:v>T2</c:v>
                </c:pt>
                <c:pt idx="14">
                  <c:v>T3</c:v>
                </c:pt>
                <c:pt idx="16">
                  <c:v>Northern Health Region T1</c:v>
                </c:pt>
                <c:pt idx="17">
                  <c:v>T2</c:v>
                </c:pt>
                <c:pt idx="18">
                  <c:v>T3</c:v>
                </c:pt>
                <c:pt idx="20">
                  <c:v>Manitoba T1</c:v>
                </c:pt>
                <c:pt idx="21">
                  <c:v>T2</c:v>
                </c:pt>
                <c:pt idx="22">
                  <c:v>T3</c:v>
                </c:pt>
              </c:strCache>
            </c:strRef>
          </c:cat>
          <c:val>
            <c:numRef>
              <c:f>'Graph Data'!$D$5:$D$27</c:f>
              <c:numCache>
                <c:formatCode>0.0</c:formatCode>
                <c:ptCount val="23"/>
                <c:pt idx="0">
                  <c:v>96</c:v>
                </c:pt>
                <c:pt idx="1">
                  <c:v>95.899999999999991</c:v>
                </c:pt>
                <c:pt idx="2">
                  <c:v>92.2</c:v>
                </c:pt>
                <c:pt idx="4">
                  <c:v>80.900000000000006</c:v>
                </c:pt>
                <c:pt idx="5">
                  <c:v>80.2</c:v>
                </c:pt>
                <c:pt idx="6">
                  <c:v>79.900000000000006</c:v>
                </c:pt>
                <c:pt idx="8">
                  <c:v>96.5</c:v>
                </c:pt>
                <c:pt idx="9">
                  <c:v>97.2</c:v>
                </c:pt>
                <c:pt idx="10">
                  <c:v>95.6</c:v>
                </c:pt>
                <c:pt idx="12">
                  <c:v>95.5</c:v>
                </c:pt>
                <c:pt idx="13">
                  <c:v>96.1</c:v>
                </c:pt>
                <c:pt idx="14">
                  <c:v>91.9</c:v>
                </c:pt>
                <c:pt idx="16">
                  <c:v>97.7</c:v>
                </c:pt>
                <c:pt idx="17">
                  <c:v>96</c:v>
                </c:pt>
                <c:pt idx="18">
                  <c:v>92.5</c:v>
                </c:pt>
                <c:pt idx="20">
                  <c:v>87.3</c:v>
                </c:pt>
                <c:pt idx="21">
                  <c:v>86.9</c:v>
                </c:pt>
                <c:pt idx="22">
                  <c:v>84.899999999999991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2C-4C81-94F9-476F8D5B160F}"/>
            </c:ext>
          </c:extLst>
        </c:ser>
        <c:ser>
          <c:idx val="2"/>
          <c:order val="1"/>
          <c:tx>
            <c:strRef>
              <c:f>'Graph Data'!$E$3:$E$4</c:f>
              <c:strCache>
                <c:ptCount val="2"/>
                <c:pt idx="0">
                  <c:v>Other RHA Residents</c:v>
                </c:pt>
              </c:strCache>
            </c:strRef>
          </c:tx>
          <c:spPr>
            <a:pattFill prst="dkDnDiag">
              <a:fgClr>
                <a:schemeClr val="accent2"/>
              </a:fgClr>
              <a:bgClr>
                <a:schemeClr val="bg1"/>
              </a:bgClr>
            </a:pattFill>
            <a:ln w="12700">
              <a:solidFill>
                <a:schemeClr val="accent2"/>
              </a:solidFill>
            </a:ln>
          </c:spPr>
          <c:invertIfNegative val="0"/>
          <c:cat>
            <c:strRef>
              <c:f>'Graph Data'!$A$5:$B$27</c:f>
              <c:strCache>
                <c:ptCount val="23"/>
                <c:pt idx="0">
                  <c:v>Southern Health-Santé Sud T1</c:v>
                </c:pt>
                <c:pt idx="1">
                  <c:v>T2</c:v>
                </c:pt>
                <c:pt idx="2">
                  <c:v>T3</c:v>
                </c:pt>
                <c:pt idx="4">
                  <c:v>Winnipeg RHA T1</c:v>
                </c:pt>
                <c:pt idx="5">
                  <c:v>T2</c:v>
                </c:pt>
                <c:pt idx="6">
                  <c:v>T3</c:v>
                </c:pt>
                <c:pt idx="8">
                  <c:v>Interlake-Eastern RHA T1</c:v>
                </c:pt>
                <c:pt idx="9">
                  <c:v>T2</c:v>
                </c:pt>
                <c:pt idx="10">
                  <c:v>T3</c:v>
                </c:pt>
                <c:pt idx="12">
                  <c:v>Prairie Mountain Health T1</c:v>
                </c:pt>
                <c:pt idx="13">
                  <c:v>T2</c:v>
                </c:pt>
                <c:pt idx="14">
                  <c:v>T3</c:v>
                </c:pt>
                <c:pt idx="16">
                  <c:v>Northern Health Region T1</c:v>
                </c:pt>
                <c:pt idx="17">
                  <c:v>T2</c:v>
                </c:pt>
                <c:pt idx="18">
                  <c:v>T3</c:v>
                </c:pt>
                <c:pt idx="20">
                  <c:v>Manitoba T1</c:v>
                </c:pt>
                <c:pt idx="21">
                  <c:v>T2</c:v>
                </c:pt>
                <c:pt idx="22">
                  <c:v>T3</c:v>
                </c:pt>
              </c:strCache>
            </c:strRef>
          </c:cat>
          <c:val>
            <c:numRef>
              <c:f>'Graph Data'!$E$5:$E$27</c:f>
              <c:numCache>
                <c:formatCode>0.0</c:formatCode>
                <c:ptCount val="23"/>
                <c:pt idx="0">
                  <c:v>2.9000000000000004</c:v>
                </c:pt>
                <c:pt idx="1">
                  <c:v>2.2999999999999998</c:v>
                </c:pt>
                <c:pt idx="2">
                  <c:v>2.6</c:v>
                </c:pt>
                <c:pt idx="4">
                  <c:v>18.099999999999998</c:v>
                </c:pt>
                <c:pt idx="5">
                  <c:v>19.100000000000001</c:v>
                </c:pt>
                <c:pt idx="6">
                  <c:v>19.600000000000001</c:v>
                </c:pt>
                <c:pt idx="8">
                  <c:v>1.3</c:v>
                </c:pt>
                <c:pt idx="9">
                  <c:v>1</c:v>
                </c:pt>
                <c:pt idx="10">
                  <c:v>0.5</c:v>
                </c:pt>
                <c:pt idx="12">
                  <c:v>3.6999999999999997</c:v>
                </c:pt>
                <c:pt idx="13">
                  <c:v>2.7</c:v>
                </c:pt>
                <c:pt idx="14">
                  <c:v>4.3999999999999995</c:v>
                </c:pt>
                <c:pt idx="16">
                  <c:v>1.6</c:v>
                </c:pt>
                <c:pt idx="17">
                  <c:v>0.89999999999999991</c:v>
                </c:pt>
                <c:pt idx="18">
                  <c:v>2.6</c:v>
                </c:pt>
                <c:pt idx="20">
                  <c:v>11.600000000000001</c:v>
                </c:pt>
                <c:pt idx="21">
                  <c:v>12</c:v>
                </c:pt>
                <c:pt idx="22">
                  <c:v>13.100000000000001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B2C-4C81-94F9-476F8D5B160F}"/>
            </c:ext>
          </c:extLst>
        </c:ser>
        <c:ser>
          <c:idx val="7"/>
          <c:order val="2"/>
          <c:tx>
            <c:strRef>
              <c:f>'Graph Data'!$F$3:$F$4</c:f>
              <c:strCache>
                <c:ptCount val="2"/>
                <c:pt idx="0">
                  <c:v>Winnipeg Residents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chemeClr val="accent4"/>
              </a:solidFill>
            </a:ln>
          </c:spPr>
          <c:invertIfNegative val="0"/>
          <c:cat>
            <c:strRef>
              <c:f>'Graph Data'!$A$5:$B$27</c:f>
              <c:strCache>
                <c:ptCount val="23"/>
                <c:pt idx="0">
                  <c:v>Southern Health-Santé Sud T1</c:v>
                </c:pt>
                <c:pt idx="1">
                  <c:v>T2</c:v>
                </c:pt>
                <c:pt idx="2">
                  <c:v>T3</c:v>
                </c:pt>
                <c:pt idx="4">
                  <c:v>Winnipeg RHA T1</c:v>
                </c:pt>
                <c:pt idx="5">
                  <c:v>T2</c:v>
                </c:pt>
                <c:pt idx="6">
                  <c:v>T3</c:v>
                </c:pt>
                <c:pt idx="8">
                  <c:v>Interlake-Eastern RHA T1</c:v>
                </c:pt>
                <c:pt idx="9">
                  <c:v>T2</c:v>
                </c:pt>
                <c:pt idx="10">
                  <c:v>T3</c:v>
                </c:pt>
                <c:pt idx="12">
                  <c:v>Prairie Mountain Health T1</c:v>
                </c:pt>
                <c:pt idx="13">
                  <c:v>T2</c:v>
                </c:pt>
                <c:pt idx="14">
                  <c:v>T3</c:v>
                </c:pt>
                <c:pt idx="16">
                  <c:v>Northern Health Region T1</c:v>
                </c:pt>
                <c:pt idx="17">
                  <c:v>T2</c:v>
                </c:pt>
                <c:pt idx="18">
                  <c:v>T3</c:v>
                </c:pt>
                <c:pt idx="20">
                  <c:v>Manitoba T1</c:v>
                </c:pt>
                <c:pt idx="21">
                  <c:v>T2</c:v>
                </c:pt>
                <c:pt idx="22">
                  <c:v>T3</c:v>
                </c:pt>
              </c:strCache>
            </c:strRef>
          </c:cat>
          <c:val>
            <c:numRef>
              <c:f>'Graph Data'!$F$5:$F$27</c:f>
              <c:numCache>
                <c:formatCode>0.0</c:formatCode>
                <c:ptCount val="23"/>
                <c:pt idx="0">
                  <c:v>0.89999999999999991</c:v>
                </c:pt>
                <c:pt idx="1">
                  <c:v>1.5</c:v>
                </c:pt>
                <c:pt idx="2">
                  <c:v>4.3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8">
                  <c:v>2.1</c:v>
                </c:pt>
                <c:pt idx="9">
                  <c:v>1.7000000000000002</c:v>
                </c:pt>
                <c:pt idx="10">
                  <c:v>3.8</c:v>
                </c:pt>
                <c:pt idx="12">
                  <c:v>0.5</c:v>
                </c:pt>
                <c:pt idx="13">
                  <c:v>0.6</c:v>
                </c:pt>
                <c:pt idx="14">
                  <c:v>3.3000000000000003</c:v>
                </c:pt>
                <c:pt idx="16">
                  <c:v>0.5</c:v>
                </c:pt>
                <c:pt idx="17">
                  <c:v>1.2</c:v>
                </c:pt>
                <c:pt idx="18">
                  <c:v>4.5</c:v>
                </c:pt>
                <c:pt idx="20">
                  <c:v>0.4</c:v>
                </c:pt>
                <c:pt idx="21">
                  <c:v>0.5</c:v>
                </c:pt>
                <c:pt idx="22">
                  <c:v>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B2C-4C81-94F9-476F8D5B160F}"/>
            </c:ext>
          </c:extLst>
        </c:ser>
        <c:ser>
          <c:idx val="1"/>
          <c:order val="3"/>
          <c:tx>
            <c:strRef>
              <c:f>'Graph Data'!$G$3:$G$4</c:f>
              <c:strCache>
                <c:ptCount val="2"/>
                <c:pt idx="0">
                  <c:v>Non-Manitobans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chemeClr val="accent2"/>
              </a:solidFill>
            </a:ln>
          </c:spPr>
          <c:invertIfNegative val="0"/>
          <c:cat>
            <c:strRef>
              <c:f>'Graph Data'!$A$5:$B$27</c:f>
              <c:strCache>
                <c:ptCount val="23"/>
                <c:pt idx="0">
                  <c:v>Southern Health-Santé Sud T1</c:v>
                </c:pt>
                <c:pt idx="1">
                  <c:v>T2</c:v>
                </c:pt>
                <c:pt idx="2">
                  <c:v>T3</c:v>
                </c:pt>
                <c:pt idx="4">
                  <c:v>Winnipeg RHA T1</c:v>
                </c:pt>
                <c:pt idx="5">
                  <c:v>T2</c:v>
                </c:pt>
                <c:pt idx="6">
                  <c:v>T3</c:v>
                </c:pt>
                <c:pt idx="8">
                  <c:v>Interlake-Eastern RHA T1</c:v>
                </c:pt>
                <c:pt idx="9">
                  <c:v>T2</c:v>
                </c:pt>
                <c:pt idx="10">
                  <c:v>T3</c:v>
                </c:pt>
                <c:pt idx="12">
                  <c:v>Prairie Mountain Health T1</c:v>
                </c:pt>
                <c:pt idx="13">
                  <c:v>T2</c:v>
                </c:pt>
                <c:pt idx="14">
                  <c:v>T3</c:v>
                </c:pt>
                <c:pt idx="16">
                  <c:v>Northern Health Region T1</c:v>
                </c:pt>
                <c:pt idx="17">
                  <c:v>T2</c:v>
                </c:pt>
                <c:pt idx="18">
                  <c:v>T3</c:v>
                </c:pt>
                <c:pt idx="20">
                  <c:v>Manitoba T1</c:v>
                </c:pt>
                <c:pt idx="21">
                  <c:v>T2</c:v>
                </c:pt>
                <c:pt idx="22">
                  <c:v>T3</c:v>
                </c:pt>
              </c:strCache>
            </c:strRef>
          </c:cat>
          <c:val>
            <c:numRef>
              <c:f>'Graph Data'!$G$5:$G$27</c:f>
              <c:numCache>
                <c:formatCode>0.0</c:formatCode>
                <c:ptCount val="23"/>
                <c:pt idx="0">
                  <c:v>0.2</c:v>
                </c:pt>
                <c:pt idx="1">
                  <c:v>0.3</c:v>
                </c:pt>
                <c:pt idx="2">
                  <c:v>0.89999999999999991</c:v>
                </c:pt>
                <c:pt idx="4">
                  <c:v>1</c:v>
                </c:pt>
                <c:pt idx="5">
                  <c:v>1</c:v>
                </c:pt>
                <c:pt idx="6">
                  <c:v>0.70000000000000007</c:v>
                </c:pt>
                <c:pt idx="8">
                  <c:v>0.1</c:v>
                </c:pt>
                <c:pt idx="9">
                  <c:v>0.1</c:v>
                </c:pt>
                <c:pt idx="10">
                  <c:v>0.2</c:v>
                </c:pt>
                <c:pt idx="12">
                  <c:v>0.4</c:v>
                </c:pt>
                <c:pt idx="13">
                  <c:v>0.5</c:v>
                </c:pt>
                <c:pt idx="14">
                  <c:v>0.4</c:v>
                </c:pt>
                <c:pt idx="16">
                  <c:v>0.2</c:v>
                </c:pt>
                <c:pt idx="17">
                  <c:v>1.9</c:v>
                </c:pt>
                <c:pt idx="18">
                  <c:v>0.4</c:v>
                </c:pt>
                <c:pt idx="20">
                  <c:v>0.70000000000000007</c:v>
                </c:pt>
                <c:pt idx="21">
                  <c:v>0.6</c:v>
                </c:pt>
                <c:pt idx="22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B2C-4C81-94F9-476F8D5B16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88258048"/>
        <c:axId val="88259584"/>
      </c:barChart>
      <c:catAx>
        <c:axId val="88258048"/>
        <c:scaling>
          <c:orientation val="maxMin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050" b="0"/>
            </a:pPr>
            <a:endParaRPr lang="en-US"/>
          </a:p>
        </c:txPr>
        <c:crossAx val="88259584"/>
        <c:crosses val="autoZero"/>
        <c:auto val="1"/>
        <c:lblAlgn val="ctr"/>
        <c:lblOffset val="100"/>
        <c:noMultiLvlLbl val="0"/>
      </c:catAx>
      <c:valAx>
        <c:axId val="88259584"/>
        <c:scaling>
          <c:orientation val="minMax"/>
          <c:max val="100"/>
          <c:min val="0"/>
        </c:scaling>
        <c:delete val="0"/>
        <c:axPos val="b"/>
        <c:majorGridlines>
          <c:spPr>
            <a:ln w="6350"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88258048"/>
        <c:crosses val="max"/>
        <c:crossBetween val="between"/>
        <c:majorUnit val="10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b"/>
      <c:layout>
        <c:manualLayout>
          <c:xMode val="edge"/>
          <c:yMode val="edge"/>
          <c:x val="0.22592462048052134"/>
          <c:y val="9.2447148517309841E-2"/>
          <c:w val="0.7560521693765212"/>
          <c:h val="5.2029244496368927E-2"/>
        </c:manualLayout>
      </c:layout>
      <c:overlay val="0"/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CB4EE876-F7FB-4F53-98C6-E63C19DC9393}">
  <sheetPr>
    <tabColor rgb="FFFFFF00"/>
  </sheetPr>
  <sheetViews>
    <sheetView tabSelected="1" zoomScale="110" workbookViewId="0"/>
  </sheetViews>
  <pageMargins left="0.70866141732283472" right="0.70866141732283472" top="3.1496062992125986" bottom="3.1496062992125986" header="0.31496062992125984" footer="0.31496062992125984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352309" cy="4156364"/>
    <xdr:graphicFrame macro="">
      <xdr:nvGraphicFramePr>
        <xdr:cNvPr id="2" name="Chart 1" descr="Stacked bar graph showing the origins of patients who spent days in hospital by Manitoba health region for the years 2012/13, 2017/18, and 2021/22. Each bar represents the crude percentage of patients by hospital catchment category: residents of the same RHA, residents of other RHAs, Winnipeg residents, and non-Manitoban residents. Each region includes three bars (one per time period), covering Southern Health–Santé Sud, Winnipeg RHA, Interlake–Eastern RHA, Prairie Mountain Health, Northern Health Region, and the Manitoba average.">
          <a:extLst>
            <a:ext uri="{FF2B5EF4-FFF2-40B4-BE49-F238E27FC236}">
              <a16:creationId xmlns:a16="http://schemas.microsoft.com/office/drawing/2014/main" id="{42C169A2-2C4D-8714-8B4E-8CB4B439602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2.40595E-7</cdr:y>
    </cdr:from>
    <cdr:to>
      <cdr:x>1</cdr:x>
      <cdr:y>0.135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0" y="1"/>
          <a:ext cx="6352309" cy="5611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CA" sz="1100" b="1" baseline="0">
              <a:effectLst/>
              <a:latin typeface="Arial" panose="020B0604020202020204" pitchFamily="34" charset="0"/>
              <a:ea typeface="Segoe UI" pitchFamily="34" charset="0"/>
              <a:cs typeface="Arial" panose="020B0604020202020204" pitchFamily="34" charset="0"/>
            </a:rPr>
            <a:t>Figure 7.46: Hospital Catchment: Where Hospital Patients Came From (Days in Hospital) by Region, 2012/13, 2017/18, and 2021/22</a:t>
          </a:r>
        </a:p>
        <a:p xmlns:a="http://schemas.openxmlformats.org/drawingml/2006/main">
          <a:pPr algn="l"/>
          <a:r>
            <a:rPr lang="en-CA" sz="900" b="0" baseline="0">
              <a:effectLst/>
              <a:latin typeface="Arial" panose="020B0604020202020204" pitchFamily="34" charset="0"/>
              <a:ea typeface="Segoe UI" pitchFamily="34" charset="0"/>
              <a:cs typeface="Arial" panose="020B0604020202020204" pitchFamily="34" charset="0"/>
            </a:rPr>
            <a:t>Percent of hospitalizations</a:t>
          </a:r>
          <a:br>
            <a:rPr lang="en-CA" sz="1100" b="1" baseline="0">
              <a:effectLst/>
              <a:latin typeface="Arial" panose="020B0604020202020204" pitchFamily="34" charset="0"/>
              <a:ea typeface="Segoe UI" pitchFamily="34" charset="0"/>
              <a:cs typeface="Arial" panose="020B0604020202020204" pitchFamily="34" charset="0"/>
            </a:rPr>
          </a:br>
          <a:endParaRPr lang="en-US" sz="1100" b="0">
            <a:effectLst/>
            <a:latin typeface="Arial" panose="020B0604020202020204" pitchFamily="34" charset="0"/>
            <a:ea typeface="Segoe UI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0.93493</cdr:y>
    </cdr:from>
    <cdr:to>
      <cdr:x>0.39695</cdr:x>
      <cdr:y>0.98833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3885909"/>
          <a:ext cx="2521527" cy="2219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100">
              <a:effectLst/>
              <a:latin typeface="+mn-lt"/>
              <a:ea typeface="+mn-ea"/>
              <a:cs typeface="+mn-cs"/>
            </a:rPr>
            <a:t> </a:t>
          </a:r>
          <a:r>
            <a:rPr lang="en-US" sz="900">
              <a:effectLst/>
              <a:latin typeface="+mn-lt"/>
              <a:ea typeface="+mn-ea"/>
              <a:cs typeface="+mn-cs"/>
            </a:rPr>
            <a:t>T1</a:t>
          </a:r>
          <a:r>
            <a:rPr lang="en-US" sz="900"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 = 2012/13   T2 = 2017/18  </a:t>
          </a:r>
          <a:r>
            <a:rPr lang="en-US" sz="900" baseline="0"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 T3-2021/22</a:t>
          </a:r>
          <a:endParaRPr lang="en-US" sz="900"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ha08/chapters/Ch%2003%20Population%20Health%20Status%20&amp;%20Mortality/rha08_ch3_pmr_%20rates_jun24_09a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-rha "/>
      <sheetName val="districts "/>
      <sheetName val="wpg nbhd clus"/>
      <sheetName val="wpg comm areas "/>
      <sheetName val="crude rate table"/>
      <sheetName val="rha graph data"/>
      <sheetName val="district graph data"/>
      <sheetName val="orig. data"/>
      <sheetName val="agg rha "/>
      <sheetName val="income graph"/>
      <sheetName val="ordered inc data"/>
      <sheetName val="orig inc dat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 refreshError="1"/>
      <sheetData sheetId="9" refreshError="1"/>
      <sheetData sheetId="10">
        <row r="3">
          <cell r="B3" t="str">
            <v>1996-2000</v>
          </cell>
        </row>
      </sheetData>
      <sheetData sheetId="1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D7C64CE-9FFA-4C69-BCFA-93A46D4C688B}" name="Table2" displayName="Table2" ref="A3:F21" totalsRowShown="0" headerRowDxfId="1" tableBorderDxfId="0" headerRowCellStyle="Percent">
  <autoFilter ref="A3:F21" xr:uid="{DD7C64CE-9FFA-4C69-BCFA-93A46D4C688B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40C8C0A4-C897-4ECF-A5C1-2C6E0E3C7E6D}" name="Health Region"/>
    <tableColumn id="2" xr3:uid="{C23B2960-2E57-44EB-9A23-F777AC863415}" name="Total Hospitalizations by RHA Residents"/>
    <tableColumn id="3" xr3:uid="{976E538E-64D2-4F14-83D9-1DC5F8A539A4}" name="RHA Residents"/>
    <tableColumn id="4" xr3:uid="{E14080B7-57B8-4179-B5D4-E8CADA0EBFD8}" name="Other RHA Residents"/>
    <tableColumn id="5" xr3:uid="{8E332E41-9ECE-4208-8543-F7222B1E826F}" name="Winnipeg Residents"/>
    <tableColumn id="6" xr3:uid="{630EAC1F-774A-4EE8-9C44-BD7C082A0A6C}" name="Non-Manitobans"/>
  </tableColumns>
  <tableStyleInfo name="Dark Teal 4" showFirstColumn="1" showLastColumn="0" showRowStripes="1" showColumnStripes="0"/>
</table>
</file>

<file path=xl/theme/theme1.xml><?xml version="1.0" encoding="utf-8"?>
<a:theme xmlns:a="http://schemas.openxmlformats.org/drawingml/2006/main" name="MCHP_Figure_Table_Theme_2018-05-03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CC643D-936A-423C-8D67-43BE5A5E1B40}">
  <sheetPr>
    <tabColor theme="3"/>
  </sheetPr>
  <dimension ref="A1:G27"/>
  <sheetViews>
    <sheetView showGridLines="0" zoomScaleNormal="100" zoomScaleSheetLayoutView="120" zoomScalePageLayoutView="80" workbookViewId="0"/>
  </sheetViews>
  <sheetFormatPr defaultColWidth="10.6640625" defaultRowHeight="15" x14ac:dyDescent="0.25"/>
  <cols>
    <col min="1" max="1" width="34.6640625" style="36" customWidth="1"/>
    <col min="2" max="2" width="20.77734375" style="36" customWidth="1"/>
    <col min="3" max="6" width="20.77734375" style="49" customWidth="1"/>
    <col min="7" max="7" width="1.88671875" style="36" customWidth="1"/>
    <col min="8" max="9" width="10.6640625" style="36" customWidth="1"/>
    <col min="10" max="16384" width="10.6640625" style="36"/>
  </cols>
  <sheetData>
    <row r="1" spans="1:7" ht="18.75" customHeight="1" x14ac:dyDescent="0.25">
      <c r="A1" s="55" t="s">
        <v>49</v>
      </c>
      <c r="B1" s="37"/>
      <c r="C1" s="38"/>
      <c r="D1" s="38"/>
      <c r="E1" s="38"/>
      <c r="F1" s="38"/>
      <c r="G1" s="39"/>
    </row>
    <row r="2" spans="1:7" ht="15.6" x14ac:dyDescent="0.25">
      <c r="A2" s="39"/>
      <c r="B2" s="40"/>
      <c r="C2" s="41"/>
      <c r="D2" s="42"/>
      <c r="E2" s="42"/>
      <c r="F2" s="42"/>
      <c r="G2" s="39"/>
    </row>
    <row r="3" spans="1:7" s="44" customFormat="1" ht="54" customHeight="1" x14ac:dyDescent="0.3">
      <c r="A3" s="26" t="s">
        <v>22</v>
      </c>
      <c r="B3" s="27" t="s">
        <v>23</v>
      </c>
      <c r="C3" s="28" t="s">
        <v>34</v>
      </c>
      <c r="D3" s="29" t="s">
        <v>35</v>
      </c>
      <c r="E3" s="30" t="s">
        <v>36</v>
      </c>
      <c r="F3" s="31" t="s">
        <v>37</v>
      </c>
      <c r="G3" s="43"/>
    </row>
    <row r="4" spans="1:7" s="44" customFormat="1" ht="23.25" customHeight="1" x14ac:dyDescent="0.3">
      <c r="A4" s="6" t="s">
        <v>25</v>
      </c>
      <c r="B4" s="12">
        <v>120704</v>
      </c>
      <c r="C4" s="20">
        <v>96</v>
      </c>
      <c r="D4" s="21">
        <v>2.9000000000000004</v>
      </c>
      <c r="E4" s="22">
        <v>0.89999999999999991</v>
      </c>
      <c r="F4" s="23">
        <v>0.2</v>
      </c>
      <c r="G4" s="45"/>
    </row>
    <row r="5" spans="1:7" s="44" customFormat="1" ht="23.25" customHeight="1" x14ac:dyDescent="0.3">
      <c r="A5" s="5" t="s">
        <v>39</v>
      </c>
      <c r="B5" s="11">
        <v>130585</v>
      </c>
      <c r="C5" s="16">
        <v>95.899999999999991</v>
      </c>
      <c r="D5" s="17">
        <v>2.2999999999999998</v>
      </c>
      <c r="E5" s="18">
        <v>1.5</v>
      </c>
      <c r="F5" s="19">
        <v>0.3</v>
      </c>
      <c r="G5" s="43"/>
    </row>
    <row r="6" spans="1:7" s="44" customFormat="1" ht="23.25" customHeight="1" x14ac:dyDescent="0.3">
      <c r="A6" s="5" t="s">
        <v>40</v>
      </c>
      <c r="B6" s="11">
        <v>115580</v>
      </c>
      <c r="C6" s="16">
        <v>92.2</v>
      </c>
      <c r="D6" s="17">
        <v>2.6</v>
      </c>
      <c r="E6" s="18">
        <v>4.3</v>
      </c>
      <c r="F6" s="19">
        <v>0.89999999999999991</v>
      </c>
      <c r="G6" s="43"/>
    </row>
    <row r="7" spans="1:7" s="46" customFormat="1" ht="23.25" customHeight="1" x14ac:dyDescent="0.3">
      <c r="A7" s="6" t="s">
        <v>26</v>
      </c>
      <c r="B7" s="12">
        <v>619234</v>
      </c>
      <c r="C7" s="20">
        <v>80.900000000000006</v>
      </c>
      <c r="D7" s="21">
        <v>18.099999999999998</v>
      </c>
      <c r="E7" s="22" t="s">
        <v>48</v>
      </c>
      <c r="F7" s="23">
        <v>1</v>
      </c>
      <c r="G7" s="43"/>
    </row>
    <row r="8" spans="1:7" s="46" customFormat="1" ht="23.25" customHeight="1" x14ac:dyDescent="0.3">
      <c r="A8" s="5" t="s">
        <v>39</v>
      </c>
      <c r="B8" s="11">
        <v>645367</v>
      </c>
      <c r="C8" s="16">
        <v>80.2</v>
      </c>
      <c r="D8" s="17">
        <v>19.100000000000001</v>
      </c>
      <c r="E8" s="18" t="s">
        <v>48</v>
      </c>
      <c r="F8" s="19">
        <v>1</v>
      </c>
      <c r="G8" s="43"/>
    </row>
    <row r="9" spans="1:7" s="46" customFormat="1" ht="23.25" customHeight="1" x14ac:dyDescent="0.3">
      <c r="A9" s="5" t="s">
        <v>40</v>
      </c>
      <c r="B9" s="11">
        <v>648244</v>
      </c>
      <c r="C9" s="16">
        <v>79.900000000000006</v>
      </c>
      <c r="D9" s="17">
        <v>19.600000000000001</v>
      </c>
      <c r="E9" s="18" t="s">
        <v>48</v>
      </c>
      <c r="F9" s="19">
        <v>0.70000000000000007</v>
      </c>
      <c r="G9" s="43"/>
    </row>
    <row r="10" spans="1:7" s="46" customFormat="1" ht="23.25" customHeight="1" x14ac:dyDescent="0.3">
      <c r="A10" s="6" t="s">
        <v>28</v>
      </c>
      <c r="B10" s="12">
        <v>231692</v>
      </c>
      <c r="C10" s="20">
        <v>96.5</v>
      </c>
      <c r="D10" s="21">
        <v>1.3</v>
      </c>
      <c r="E10" s="22">
        <v>2.1</v>
      </c>
      <c r="F10" s="23">
        <v>0.1</v>
      </c>
      <c r="G10" s="43"/>
    </row>
    <row r="11" spans="1:7" s="46" customFormat="1" ht="23.25" customHeight="1" x14ac:dyDescent="0.3">
      <c r="A11" s="5" t="s">
        <v>39</v>
      </c>
      <c r="B11" s="11">
        <v>209155</v>
      </c>
      <c r="C11" s="16">
        <v>97.2</v>
      </c>
      <c r="D11" s="17">
        <v>1</v>
      </c>
      <c r="E11" s="18">
        <v>1.7000000000000002</v>
      </c>
      <c r="F11" s="19">
        <v>0.1</v>
      </c>
      <c r="G11" s="43"/>
    </row>
    <row r="12" spans="1:7" s="46" customFormat="1" ht="23.25" customHeight="1" x14ac:dyDescent="0.3">
      <c r="A12" s="5" t="s">
        <v>40</v>
      </c>
      <c r="B12" s="11">
        <v>195784</v>
      </c>
      <c r="C12" s="16">
        <v>95.6</v>
      </c>
      <c r="D12" s="17">
        <v>0.5</v>
      </c>
      <c r="E12" s="18">
        <v>3.8</v>
      </c>
      <c r="F12" s="19">
        <v>0.2</v>
      </c>
      <c r="G12" s="43"/>
    </row>
    <row r="13" spans="1:7" s="46" customFormat="1" ht="23.25" customHeight="1" x14ac:dyDescent="0.3">
      <c r="A13" s="6" t="s">
        <v>27</v>
      </c>
      <c r="B13" s="12">
        <v>73775</v>
      </c>
      <c r="C13" s="20">
        <v>95.5</v>
      </c>
      <c r="D13" s="21">
        <v>3.6999999999999997</v>
      </c>
      <c r="E13" s="22">
        <v>0.5</v>
      </c>
      <c r="F13" s="23">
        <v>0.4</v>
      </c>
      <c r="G13" s="43"/>
    </row>
    <row r="14" spans="1:7" s="46" customFormat="1" ht="23.25" customHeight="1" x14ac:dyDescent="0.3">
      <c r="A14" s="5" t="s">
        <v>39</v>
      </c>
      <c r="B14" s="11">
        <v>88019</v>
      </c>
      <c r="C14" s="16">
        <v>96.1</v>
      </c>
      <c r="D14" s="17">
        <v>2.7</v>
      </c>
      <c r="E14" s="18">
        <v>0.6</v>
      </c>
      <c r="F14" s="19">
        <v>0.5</v>
      </c>
      <c r="G14" s="43"/>
    </row>
    <row r="15" spans="1:7" s="46" customFormat="1" ht="23.25" customHeight="1" x14ac:dyDescent="0.3">
      <c r="A15" s="5" t="s">
        <v>40</v>
      </c>
      <c r="B15" s="11">
        <v>75798</v>
      </c>
      <c r="C15" s="16">
        <v>91.9</v>
      </c>
      <c r="D15" s="17">
        <v>4.3999999999999995</v>
      </c>
      <c r="E15" s="18">
        <v>3.3000000000000003</v>
      </c>
      <c r="F15" s="19">
        <v>0.4</v>
      </c>
      <c r="G15" s="43"/>
    </row>
    <row r="16" spans="1:7" s="46" customFormat="1" ht="23.25" customHeight="1" x14ac:dyDescent="0.3">
      <c r="A16" s="6" t="s">
        <v>29</v>
      </c>
      <c r="B16" s="12">
        <v>34534</v>
      </c>
      <c r="C16" s="20">
        <v>97.7</v>
      </c>
      <c r="D16" s="21">
        <v>1.6</v>
      </c>
      <c r="E16" s="22">
        <v>0.5</v>
      </c>
      <c r="F16" s="23">
        <v>0.2</v>
      </c>
      <c r="G16" s="43"/>
    </row>
    <row r="17" spans="1:7" s="46" customFormat="1" ht="23.25" customHeight="1" x14ac:dyDescent="0.3">
      <c r="A17" s="5" t="s">
        <v>39</v>
      </c>
      <c r="B17" s="11">
        <v>37161</v>
      </c>
      <c r="C17" s="16">
        <v>96</v>
      </c>
      <c r="D17" s="17">
        <v>0.89999999999999991</v>
      </c>
      <c r="E17" s="18">
        <v>1.2</v>
      </c>
      <c r="F17" s="19">
        <v>1.9</v>
      </c>
      <c r="G17" s="43"/>
    </row>
    <row r="18" spans="1:7" s="46" customFormat="1" ht="23.25" customHeight="1" x14ac:dyDescent="0.3">
      <c r="A18" s="5" t="s">
        <v>40</v>
      </c>
      <c r="B18" s="11">
        <v>33057</v>
      </c>
      <c r="C18" s="16">
        <v>92.5</v>
      </c>
      <c r="D18" s="17">
        <v>2.6</v>
      </c>
      <c r="E18" s="18">
        <v>4.5</v>
      </c>
      <c r="F18" s="19">
        <v>0.4</v>
      </c>
      <c r="G18" s="43"/>
    </row>
    <row r="19" spans="1:7" s="46" customFormat="1" ht="23.25" customHeight="1" x14ac:dyDescent="0.3">
      <c r="A19" s="7" t="s">
        <v>30</v>
      </c>
      <c r="B19" s="13">
        <v>1079939</v>
      </c>
      <c r="C19" s="24">
        <v>87.3</v>
      </c>
      <c r="D19" s="24">
        <v>11.600000000000001</v>
      </c>
      <c r="E19" s="24">
        <v>0.4</v>
      </c>
      <c r="F19" s="24">
        <v>0.70000000000000007</v>
      </c>
    </row>
    <row r="20" spans="1:7" s="46" customFormat="1" ht="23.25" customHeight="1" x14ac:dyDescent="0.3">
      <c r="A20" s="8" t="s">
        <v>39</v>
      </c>
      <c r="B20" s="14">
        <v>1110287</v>
      </c>
      <c r="C20" s="25">
        <v>86.9</v>
      </c>
      <c r="D20" s="25">
        <v>12</v>
      </c>
      <c r="E20" s="25">
        <v>0.5</v>
      </c>
      <c r="F20" s="25">
        <v>0.6</v>
      </c>
    </row>
    <row r="21" spans="1:7" s="46" customFormat="1" ht="23.25" customHeight="1" x14ac:dyDescent="0.3">
      <c r="A21" s="52" t="s">
        <v>40</v>
      </c>
      <c r="B21" s="53">
        <v>1068463</v>
      </c>
      <c r="C21" s="54">
        <v>84.899999999999991</v>
      </c>
      <c r="D21" s="54">
        <v>13.100000000000001</v>
      </c>
      <c r="E21" s="54">
        <v>1.5</v>
      </c>
      <c r="F21" s="54">
        <v>0.5</v>
      </c>
    </row>
    <row r="22" spans="1:7" s="46" customFormat="1" ht="13.5" customHeight="1" x14ac:dyDescent="0.3">
      <c r="A22" s="34" t="s">
        <v>24</v>
      </c>
      <c r="B22" s="47"/>
      <c r="C22" s="48"/>
      <c r="D22" s="48"/>
      <c r="E22" s="48"/>
      <c r="F22" s="48"/>
    </row>
    <row r="23" spans="1:7" x14ac:dyDescent="0.25">
      <c r="A23" s="34" t="s">
        <v>43</v>
      </c>
    </row>
    <row r="25" spans="1:7" x14ac:dyDescent="0.25">
      <c r="A25" s="51" t="s">
        <v>44</v>
      </c>
    </row>
    <row r="27" spans="1:7" x14ac:dyDescent="0.25">
      <c r="A27" s="56" t="s">
        <v>47</v>
      </c>
    </row>
  </sheetData>
  <pageMargins left="0.74803149606299213" right="0.74803149606299213" top="0.70866141732283472" bottom="0.70866141732283472" header="0.31496062992125984" footer="0.31496062992125984"/>
  <pageSetup paperSize="5" scale="82" orientation="landscape" r:id="rId1"/>
  <headerFooter alignWithMargins="0">
    <oddHeader>&amp;CMCHP Confidential - Not For Distribution</oddHeader>
    <oddFooter>&amp;C&amp;Z&amp;F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819793-18E2-4FD6-B26C-F62E43A0A8F7}">
  <dimension ref="B3:G27"/>
  <sheetViews>
    <sheetView workbookViewId="0">
      <selection activeCell="E53" sqref="E53"/>
    </sheetView>
  </sheetViews>
  <sheetFormatPr defaultRowHeight="14.4" x14ac:dyDescent="0.3"/>
  <cols>
    <col min="2" max="2" width="26.88671875" style="4" customWidth="1"/>
    <col min="3" max="3" width="14.33203125" customWidth="1"/>
    <col min="4" max="5" width="18.5546875" style="3" customWidth="1"/>
    <col min="6" max="6" width="17.88671875" style="3" customWidth="1"/>
    <col min="7" max="7" width="17.6640625" style="3" customWidth="1"/>
    <col min="8" max="8" width="14.33203125" customWidth="1"/>
  </cols>
  <sheetData>
    <row r="3" spans="2:7" x14ac:dyDescent="0.3">
      <c r="D3" s="35" t="s">
        <v>34</v>
      </c>
      <c r="E3" s="35" t="s">
        <v>35</v>
      </c>
      <c r="F3" s="35" t="s">
        <v>36</v>
      </c>
      <c r="G3" s="35" t="s">
        <v>37</v>
      </c>
    </row>
    <row r="4" spans="2:7" x14ac:dyDescent="0.3">
      <c r="C4" t="s">
        <v>31</v>
      </c>
    </row>
    <row r="5" spans="2:7" x14ac:dyDescent="0.3">
      <c r="B5" s="4" t="s">
        <v>25</v>
      </c>
      <c r="C5" s="50">
        <f>'Raw Data'!C9</f>
        <v>120704</v>
      </c>
      <c r="D5" s="15">
        <f>('Raw Data'!D9)*100</f>
        <v>96</v>
      </c>
      <c r="E5" s="15">
        <f>('Raw Data'!E9)*100</f>
        <v>2.9000000000000004</v>
      </c>
      <c r="F5" s="15">
        <f>('Raw Data'!F9)*100</f>
        <v>0.89999999999999991</v>
      </c>
      <c r="G5" s="15">
        <f>('Raw Data'!G9)*100</f>
        <v>0.2</v>
      </c>
    </row>
    <row r="6" spans="2:7" x14ac:dyDescent="0.3">
      <c r="B6" s="4" t="s">
        <v>39</v>
      </c>
      <c r="C6" s="50">
        <f>'Raw Data'!C10</f>
        <v>130585</v>
      </c>
      <c r="D6" s="15">
        <f>('Raw Data'!D10)*100</f>
        <v>95.899999999999991</v>
      </c>
      <c r="E6" s="15">
        <f>('Raw Data'!E10)*100</f>
        <v>2.2999999999999998</v>
      </c>
      <c r="F6" s="15">
        <f>('Raw Data'!F10)*100</f>
        <v>1.5</v>
      </c>
      <c r="G6" s="15">
        <f>('Raw Data'!G10)*100</f>
        <v>0.3</v>
      </c>
    </row>
    <row r="7" spans="2:7" x14ac:dyDescent="0.3">
      <c r="B7" s="4" t="s">
        <v>40</v>
      </c>
      <c r="C7" s="50">
        <f>'Raw Data'!C11</f>
        <v>115580</v>
      </c>
      <c r="D7" s="15">
        <f>('Raw Data'!D11)*100</f>
        <v>92.2</v>
      </c>
      <c r="E7" s="15">
        <f>('Raw Data'!E11)*100</f>
        <v>2.6</v>
      </c>
      <c r="F7" s="15">
        <f>('Raw Data'!F11)*100</f>
        <v>4.3</v>
      </c>
      <c r="G7" s="15">
        <f>('Raw Data'!G11)*100</f>
        <v>0.89999999999999991</v>
      </c>
    </row>
    <row r="8" spans="2:7" x14ac:dyDescent="0.3">
      <c r="C8" s="50"/>
      <c r="D8" s="15"/>
      <c r="E8" s="15"/>
      <c r="F8" s="15"/>
      <c r="G8" s="15"/>
    </row>
    <row r="9" spans="2:7" x14ac:dyDescent="0.3">
      <c r="B9" s="4" t="s">
        <v>26</v>
      </c>
      <c r="C9" s="50">
        <f>'Raw Data'!C12</f>
        <v>619234</v>
      </c>
      <c r="D9" s="15">
        <f>('Raw Data'!D12)*100</f>
        <v>80.900000000000006</v>
      </c>
      <c r="E9" s="15">
        <f>('Raw Data'!E12)*100</f>
        <v>18.099999999999998</v>
      </c>
      <c r="F9" s="15" t="str">
        <f>IF('Raw Data'!F12="s", "s",'Raw Data'!F12)</f>
        <v>.</v>
      </c>
      <c r="G9" s="15">
        <f>('Raw Data'!G12)*100</f>
        <v>1</v>
      </c>
    </row>
    <row r="10" spans="2:7" x14ac:dyDescent="0.3">
      <c r="B10" s="4" t="s">
        <v>39</v>
      </c>
      <c r="C10" s="50">
        <f>'Raw Data'!C13</f>
        <v>645367</v>
      </c>
      <c r="D10" s="15">
        <f>('Raw Data'!D13)*100</f>
        <v>80.2</v>
      </c>
      <c r="E10" s="15">
        <f>('Raw Data'!E13)*100</f>
        <v>19.100000000000001</v>
      </c>
      <c r="F10" s="15" t="str">
        <f>IF('Raw Data'!F13="s", "s",'Raw Data'!F13)</f>
        <v>.</v>
      </c>
      <c r="G10" s="15">
        <f>('Raw Data'!G12)*100</f>
        <v>1</v>
      </c>
    </row>
    <row r="11" spans="2:7" x14ac:dyDescent="0.3">
      <c r="B11" s="4" t="s">
        <v>40</v>
      </c>
      <c r="C11" s="50">
        <f>'Raw Data'!C14</f>
        <v>648244</v>
      </c>
      <c r="D11" s="15">
        <f>('Raw Data'!D14)*100</f>
        <v>79.900000000000006</v>
      </c>
      <c r="E11" s="15">
        <f>('Raw Data'!E14)*100</f>
        <v>19.600000000000001</v>
      </c>
      <c r="F11" s="15" t="str">
        <f>IF('Raw Data'!F14="s", "s",'Raw Data'!F14)</f>
        <v>.</v>
      </c>
      <c r="G11" s="15">
        <f>('Raw Data'!G13)*100</f>
        <v>0.70000000000000007</v>
      </c>
    </row>
    <row r="12" spans="2:7" x14ac:dyDescent="0.3">
      <c r="C12" s="50"/>
      <c r="D12" s="15"/>
      <c r="E12" s="15"/>
      <c r="F12" s="15"/>
      <c r="G12" s="15"/>
    </row>
    <row r="13" spans="2:7" x14ac:dyDescent="0.3">
      <c r="B13" s="4" t="s">
        <v>28</v>
      </c>
      <c r="C13" s="50">
        <f>'Raw Data'!C18</f>
        <v>231692</v>
      </c>
      <c r="D13" s="15">
        <f>('Raw Data'!D15)*100</f>
        <v>96.5</v>
      </c>
      <c r="E13" s="15">
        <f>('Raw Data'!E15)*100</f>
        <v>1.3</v>
      </c>
      <c r="F13" s="15">
        <f>('Raw Data'!F15)*100</f>
        <v>2.1</v>
      </c>
      <c r="G13" s="15">
        <f>('Raw Data'!G15)*100</f>
        <v>0.1</v>
      </c>
    </row>
    <row r="14" spans="2:7" x14ac:dyDescent="0.3">
      <c r="B14" s="4" t="s">
        <v>39</v>
      </c>
      <c r="C14" s="50">
        <f>'Raw Data'!C19</f>
        <v>209155</v>
      </c>
      <c r="D14" s="15">
        <f>('Raw Data'!D16)*100</f>
        <v>97.2</v>
      </c>
      <c r="E14" s="15">
        <f>('Raw Data'!E16)*100</f>
        <v>1</v>
      </c>
      <c r="F14" s="15">
        <f>('Raw Data'!F16)*100</f>
        <v>1.7000000000000002</v>
      </c>
      <c r="G14" s="15">
        <f>('Raw Data'!G16)*100</f>
        <v>0.1</v>
      </c>
    </row>
    <row r="15" spans="2:7" x14ac:dyDescent="0.3">
      <c r="B15" s="4" t="s">
        <v>40</v>
      </c>
      <c r="C15" s="50">
        <f>'Raw Data'!C20</f>
        <v>195784</v>
      </c>
      <c r="D15" s="15">
        <f>('Raw Data'!D17)*100</f>
        <v>95.6</v>
      </c>
      <c r="E15" s="15">
        <f>('Raw Data'!E17)*100</f>
        <v>0.5</v>
      </c>
      <c r="F15" s="15">
        <f>('Raw Data'!F17)*100</f>
        <v>3.8</v>
      </c>
      <c r="G15" s="15">
        <f>('Raw Data'!G17)*100</f>
        <v>0.2</v>
      </c>
    </row>
    <row r="16" spans="2:7" x14ac:dyDescent="0.3">
      <c r="C16" s="50"/>
      <c r="D16" s="15"/>
      <c r="E16" s="15"/>
      <c r="F16" s="15"/>
      <c r="G16" s="15"/>
    </row>
    <row r="17" spans="2:7" x14ac:dyDescent="0.3">
      <c r="B17" s="4" t="s">
        <v>27</v>
      </c>
      <c r="C17" s="50">
        <f>'Raw Data'!C15</f>
        <v>73775</v>
      </c>
      <c r="D17" s="15">
        <f>('Raw Data'!D18)*100</f>
        <v>95.5</v>
      </c>
      <c r="E17" s="15">
        <f>('Raw Data'!E18)*100</f>
        <v>3.6999999999999997</v>
      </c>
      <c r="F17" s="15">
        <f>('Raw Data'!F18)*100</f>
        <v>0.5</v>
      </c>
      <c r="G17" s="15">
        <f>('Raw Data'!G18)*100</f>
        <v>0.4</v>
      </c>
    </row>
    <row r="18" spans="2:7" x14ac:dyDescent="0.3">
      <c r="B18" s="4" t="s">
        <v>39</v>
      </c>
      <c r="C18" s="50">
        <f>'Raw Data'!C16</f>
        <v>88019</v>
      </c>
      <c r="D18" s="15">
        <f>('Raw Data'!D19)*100</f>
        <v>96.1</v>
      </c>
      <c r="E18" s="15">
        <f>('Raw Data'!E19)*100</f>
        <v>2.7</v>
      </c>
      <c r="F18" s="15">
        <f>('Raw Data'!F19)*100</f>
        <v>0.6</v>
      </c>
      <c r="G18" s="15">
        <f>('Raw Data'!G19)*100</f>
        <v>0.5</v>
      </c>
    </row>
    <row r="19" spans="2:7" x14ac:dyDescent="0.3">
      <c r="B19" s="4" t="s">
        <v>40</v>
      </c>
      <c r="C19" s="50">
        <f>'Raw Data'!C17</f>
        <v>75798</v>
      </c>
      <c r="D19" s="15">
        <f>('Raw Data'!D20)*100</f>
        <v>91.9</v>
      </c>
      <c r="E19" s="15">
        <f>('Raw Data'!E20)*100</f>
        <v>4.3999999999999995</v>
      </c>
      <c r="F19" s="15">
        <f>('Raw Data'!F20)*100</f>
        <v>3.3000000000000003</v>
      </c>
      <c r="G19" s="15">
        <f>('Raw Data'!G20)*100</f>
        <v>0.4</v>
      </c>
    </row>
    <row r="20" spans="2:7" x14ac:dyDescent="0.3">
      <c r="C20" s="50"/>
      <c r="D20" s="15"/>
      <c r="E20" s="15"/>
      <c r="F20" s="15"/>
      <c r="G20" s="15"/>
    </row>
    <row r="21" spans="2:7" x14ac:dyDescent="0.3">
      <c r="B21" s="4" t="s">
        <v>29</v>
      </c>
      <c r="C21" s="50">
        <f>'Raw Data'!C21</f>
        <v>34534</v>
      </c>
      <c r="D21" s="15">
        <f>('Raw Data'!D21)*100</f>
        <v>97.7</v>
      </c>
      <c r="E21" s="15">
        <f>('Raw Data'!E21)*100</f>
        <v>1.6</v>
      </c>
      <c r="F21" s="15">
        <f>('Raw Data'!F21)*100</f>
        <v>0.5</v>
      </c>
      <c r="G21" s="15">
        <f>('Raw Data'!G21)*100</f>
        <v>0.2</v>
      </c>
    </row>
    <row r="22" spans="2:7" x14ac:dyDescent="0.3">
      <c r="B22" s="4" t="s">
        <v>39</v>
      </c>
      <c r="C22" s="50">
        <f>'Raw Data'!C22</f>
        <v>37161</v>
      </c>
      <c r="D22" s="15">
        <f>('Raw Data'!D22)*100</f>
        <v>96</v>
      </c>
      <c r="E22" s="15">
        <f>('Raw Data'!E22)*100</f>
        <v>0.89999999999999991</v>
      </c>
      <c r="F22" s="15">
        <f>('Raw Data'!F22)*100</f>
        <v>1.2</v>
      </c>
      <c r="G22" s="15">
        <f>('Raw Data'!G22)*100</f>
        <v>1.9</v>
      </c>
    </row>
    <row r="23" spans="2:7" x14ac:dyDescent="0.3">
      <c r="B23" s="4" t="s">
        <v>40</v>
      </c>
      <c r="C23" s="50">
        <f>'Raw Data'!C23</f>
        <v>33057</v>
      </c>
      <c r="D23" s="15">
        <f>('Raw Data'!D23)*100</f>
        <v>92.5</v>
      </c>
      <c r="E23" s="15">
        <f>('Raw Data'!E23)*100</f>
        <v>2.6</v>
      </c>
      <c r="F23" s="15">
        <f>('Raw Data'!F23)*100</f>
        <v>4.5</v>
      </c>
      <c r="G23" s="15">
        <f>('Raw Data'!G23)*100</f>
        <v>0.4</v>
      </c>
    </row>
    <row r="24" spans="2:7" x14ac:dyDescent="0.3">
      <c r="C24" s="50"/>
      <c r="D24" s="15"/>
      <c r="E24" s="15"/>
      <c r="F24" s="15"/>
      <c r="G24" s="15"/>
    </row>
    <row r="25" spans="2:7" x14ac:dyDescent="0.3">
      <c r="B25" s="4" t="s">
        <v>30</v>
      </c>
      <c r="C25" s="50">
        <f>'Raw Data'!C24</f>
        <v>1079939</v>
      </c>
      <c r="D25" s="15">
        <f>('Raw Data'!D24)*100</f>
        <v>87.3</v>
      </c>
      <c r="E25" s="15">
        <f>('Raw Data'!E24)*100</f>
        <v>11.600000000000001</v>
      </c>
      <c r="F25" s="15">
        <f>('Raw Data'!F24)*100</f>
        <v>0.4</v>
      </c>
      <c r="G25" s="15">
        <f>('Raw Data'!G24)*100</f>
        <v>0.70000000000000007</v>
      </c>
    </row>
    <row r="26" spans="2:7" x14ac:dyDescent="0.3">
      <c r="B26" s="4" t="s">
        <v>39</v>
      </c>
      <c r="C26" s="50">
        <f>'Raw Data'!C25</f>
        <v>1110287</v>
      </c>
      <c r="D26" s="15">
        <f>('Raw Data'!D25)*100</f>
        <v>86.9</v>
      </c>
      <c r="E26" s="15">
        <f>('Raw Data'!E25)*100</f>
        <v>12</v>
      </c>
      <c r="F26" s="15">
        <f>('Raw Data'!F25)*100</f>
        <v>0.5</v>
      </c>
      <c r="G26" s="15">
        <f>('Raw Data'!G25)*100</f>
        <v>0.6</v>
      </c>
    </row>
    <row r="27" spans="2:7" x14ac:dyDescent="0.3">
      <c r="B27" s="4" t="s">
        <v>40</v>
      </c>
      <c r="C27" s="50">
        <f>'Raw Data'!C26</f>
        <v>1068463</v>
      </c>
      <c r="D27" s="15">
        <f>('Raw Data'!D26)*100</f>
        <v>84.899999999999991</v>
      </c>
      <c r="E27" s="15">
        <f>('Raw Data'!E26)*100</f>
        <v>13.100000000000001</v>
      </c>
      <c r="F27" s="15">
        <f>('Raw Data'!F26)*100</f>
        <v>1.5</v>
      </c>
      <c r="G27" s="15">
        <f>('Raw Data'!G26)*100</f>
        <v>0.5</v>
      </c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619818-7CFD-4550-9877-2CA38A4F9B31}">
  <dimension ref="A1:G28"/>
  <sheetViews>
    <sheetView workbookViewId="0">
      <selection activeCell="E53" sqref="E53"/>
    </sheetView>
  </sheetViews>
  <sheetFormatPr defaultRowHeight="14.4" x14ac:dyDescent="0.3"/>
  <cols>
    <col min="1" max="7" width="18.6640625" customWidth="1"/>
  </cols>
  <sheetData>
    <row r="1" spans="1:7" s="9" customFormat="1" x14ac:dyDescent="0.3"/>
    <row r="2" spans="1:7" s="9" customFormat="1" x14ac:dyDescent="0.3">
      <c r="B2" s="10"/>
    </row>
    <row r="4" spans="1:7" x14ac:dyDescent="0.3">
      <c r="A4" t="s">
        <v>42</v>
      </c>
    </row>
    <row r="5" spans="1:7" x14ac:dyDescent="0.3">
      <c r="A5" t="s">
        <v>45</v>
      </c>
      <c r="B5" t="s">
        <v>46</v>
      </c>
    </row>
    <row r="6" spans="1:7" x14ac:dyDescent="0.3">
      <c r="A6" t="s">
        <v>0</v>
      </c>
      <c r="C6" t="s">
        <v>41</v>
      </c>
      <c r="D6" t="s">
        <v>34</v>
      </c>
      <c r="E6" t="s">
        <v>35</v>
      </c>
      <c r="F6" t="s">
        <v>36</v>
      </c>
      <c r="G6" t="s">
        <v>37</v>
      </c>
    </row>
    <row r="7" spans="1:7" x14ac:dyDescent="0.3">
      <c r="C7" t="s">
        <v>32</v>
      </c>
    </row>
    <row r="8" spans="1:7" x14ac:dyDescent="0.3">
      <c r="C8" t="s">
        <v>33</v>
      </c>
    </row>
    <row r="9" spans="1:7" x14ac:dyDescent="0.3">
      <c r="A9" t="s">
        <v>4</v>
      </c>
      <c r="B9" t="s">
        <v>5</v>
      </c>
      <c r="C9" s="33">
        <v>120704</v>
      </c>
      <c r="D9" s="32">
        <v>0.96</v>
      </c>
      <c r="E9" s="32">
        <v>2.9000000000000001E-2</v>
      </c>
      <c r="F9" s="32">
        <v>8.9999999999999993E-3</v>
      </c>
      <c r="G9" s="32">
        <v>2E-3</v>
      </c>
    </row>
    <row r="10" spans="1:7" x14ac:dyDescent="0.3">
      <c r="B10" t="s">
        <v>6</v>
      </c>
      <c r="C10" s="33">
        <v>130585</v>
      </c>
      <c r="D10" s="32">
        <v>0.95899999999999996</v>
      </c>
      <c r="E10" s="32">
        <v>2.3E-2</v>
      </c>
      <c r="F10" s="32">
        <v>1.4999999999999999E-2</v>
      </c>
      <c r="G10" s="32">
        <v>3.0000000000000001E-3</v>
      </c>
    </row>
    <row r="11" spans="1:7" x14ac:dyDescent="0.3">
      <c r="B11" t="s">
        <v>7</v>
      </c>
      <c r="C11" s="33">
        <v>115580</v>
      </c>
      <c r="D11" s="32">
        <v>0.92200000000000004</v>
      </c>
      <c r="E11" s="32">
        <v>2.5999999999999999E-2</v>
      </c>
      <c r="F11" s="32">
        <v>4.2999999999999997E-2</v>
      </c>
      <c r="G11" s="32">
        <v>8.9999999999999993E-3</v>
      </c>
    </row>
    <row r="12" spans="1:7" x14ac:dyDescent="0.3">
      <c r="A12" t="s">
        <v>8</v>
      </c>
      <c r="B12" t="s">
        <v>5</v>
      </c>
      <c r="C12" s="33">
        <v>619234</v>
      </c>
      <c r="D12" s="32">
        <v>0.80900000000000005</v>
      </c>
      <c r="E12" s="32">
        <v>0.18099999999999999</v>
      </c>
      <c r="F12" s="32" t="s">
        <v>12</v>
      </c>
      <c r="G12" s="32">
        <v>0.01</v>
      </c>
    </row>
    <row r="13" spans="1:7" x14ac:dyDescent="0.3">
      <c r="B13" t="s">
        <v>6</v>
      </c>
      <c r="C13" s="33">
        <v>645367</v>
      </c>
      <c r="D13" s="32">
        <v>0.80200000000000005</v>
      </c>
      <c r="E13" s="32">
        <v>0.191</v>
      </c>
      <c r="F13" s="32" t="s">
        <v>12</v>
      </c>
      <c r="G13" s="32">
        <v>7.0000000000000001E-3</v>
      </c>
    </row>
    <row r="14" spans="1:7" x14ac:dyDescent="0.3">
      <c r="B14" t="s">
        <v>7</v>
      </c>
      <c r="C14" s="33">
        <v>648244</v>
      </c>
      <c r="D14" s="32">
        <v>0.79900000000000004</v>
      </c>
      <c r="E14" s="32">
        <v>0.19600000000000001</v>
      </c>
      <c r="F14" s="32" t="s">
        <v>12</v>
      </c>
      <c r="G14" s="32">
        <v>5.0000000000000001E-3</v>
      </c>
    </row>
    <row r="15" spans="1:7" x14ac:dyDescent="0.3">
      <c r="A15" t="s">
        <v>9</v>
      </c>
      <c r="B15" t="s">
        <v>5</v>
      </c>
      <c r="C15" s="33">
        <v>73775</v>
      </c>
      <c r="D15" s="32">
        <v>0.96499999999999997</v>
      </c>
      <c r="E15" s="32">
        <v>1.2999999999999999E-2</v>
      </c>
      <c r="F15" s="32">
        <v>2.1000000000000001E-2</v>
      </c>
      <c r="G15" s="32">
        <v>1E-3</v>
      </c>
    </row>
    <row r="16" spans="1:7" x14ac:dyDescent="0.3">
      <c r="B16" t="s">
        <v>6</v>
      </c>
      <c r="C16" s="33">
        <v>88019</v>
      </c>
      <c r="D16" s="32">
        <v>0.97199999999999998</v>
      </c>
      <c r="E16" s="32">
        <v>0.01</v>
      </c>
      <c r="F16" s="32">
        <v>1.7000000000000001E-2</v>
      </c>
      <c r="G16" s="32">
        <v>1E-3</v>
      </c>
    </row>
    <row r="17" spans="1:7" x14ac:dyDescent="0.3">
      <c r="B17" t="s">
        <v>7</v>
      </c>
      <c r="C17" s="33">
        <v>75798</v>
      </c>
      <c r="D17" s="32">
        <v>0.95599999999999996</v>
      </c>
      <c r="E17" s="32">
        <v>5.0000000000000001E-3</v>
      </c>
      <c r="F17" s="32">
        <v>3.7999999999999999E-2</v>
      </c>
      <c r="G17" s="32">
        <v>2E-3</v>
      </c>
    </row>
    <row r="18" spans="1:7" x14ac:dyDescent="0.3">
      <c r="A18" t="s">
        <v>10</v>
      </c>
      <c r="B18" t="s">
        <v>5</v>
      </c>
      <c r="C18" s="33">
        <v>231692</v>
      </c>
      <c r="D18" s="32">
        <v>0.95499999999999996</v>
      </c>
      <c r="E18" s="32">
        <v>3.6999999999999998E-2</v>
      </c>
      <c r="F18" s="32">
        <v>5.0000000000000001E-3</v>
      </c>
      <c r="G18" s="32">
        <v>4.0000000000000001E-3</v>
      </c>
    </row>
    <row r="19" spans="1:7" x14ac:dyDescent="0.3">
      <c r="B19" t="s">
        <v>6</v>
      </c>
      <c r="C19" s="33">
        <v>209155</v>
      </c>
      <c r="D19" s="32">
        <v>0.96099999999999997</v>
      </c>
      <c r="E19" s="32">
        <v>2.7E-2</v>
      </c>
      <c r="F19" s="32">
        <v>6.0000000000000001E-3</v>
      </c>
      <c r="G19" s="32">
        <v>5.0000000000000001E-3</v>
      </c>
    </row>
    <row r="20" spans="1:7" x14ac:dyDescent="0.3">
      <c r="B20" t="s">
        <v>7</v>
      </c>
      <c r="C20" s="33">
        <v>195784</v>
      </c>
      <c r="D20" s="32">
        <v>0.91900000000000004</v>
      </c>
      <c r="E20" s="32">
        <v>4.3999999999999997E-2</v>
      </c>
      <c r="F20" s="32">
        <v>3.3000000000000002E-2</v>
      </c>
      <c r="G20" s="32">
        <v>4.0000000000000001E-3</v>
      </c>
    </row>
    <row r="21" spans="1:7" x14ac:dyDescent="0.3">
      <c r="A21" t="s">
        <v>11</v>
      </c>
      <c r="B21" t="s">
        <v>5</v>
      </c>
      <c r="C21" s="33">
        <v>34534</v>
      </c>
      <c r="D21" s="32">
        <v>0.97699999999999998</v>
      </c>
      <c r="E21" s="32">
        <v>1.6E-2</v>
      </c>
      <c r="F21" s="32">
        <v>5.0000000000000001E-3</v>
      </c>
      <c r="G21" s="32">
        <v>2E-3</v>
      </c>
    </row>
    <row r="22" spans="1:7" x14ac:dyDescent="0.3">
      <c r="B22" t="s">
        <v>6</v>
      </c>
      <c r="C22" s="33">
        <v>37161</v>
      </c>
      <c r="D22" s="32">
        <v>0.96</v>
      </c>
      <c r="E22" s="32">
        <v>8.9999999999999993E-3</v>
      </c>
      <c r="F22" s="32">
        <v>1.2E-2</v>
      </c>
      <c r="G22" s="32">
        <v>1.9E-2</v>
      </c>
    </row>
    <row r="23" spans="1:7" x14ac:dyDescent="0.3">
      <c r="B23" t="s">
        <v>7</v>
      </c>
      <c r="C23" s="33">
        <v>33057</v>
      </c>
      <c r="D23" s="32">
        <v>0.92500000000000004</v>
      </c>
      <c r="E23" s="32">
        <v>2.5999999999999999E-2</v>
      </c>
      <c r="F23" s="32">
        <v>4.4999999999999998E-2</v>
      </c>
      <c r="G23" s="32">
        <v>4.0000000000000001E-3</v>
      </c>
    </row>
    <row r="24" spans="1:7" x14ac:dyDescent="0.3">
      <c r="A24" t="s">
        <v>13</v>
      </c>
      <c r="B24" t="s">
        <v>5</v>
      </c>
      <c r="C24" s="33">
        <v>1079939</v>
      </c>
      <c r="D24" s="32">
        <v>0.873</v>
      </c>
      <c r="E24" s="32">
        <v>0.11600000000000001</v>
      </c>
      <c r="F24" s="32">
        <v>4.0000000000000001E-3</v>
      </c>
      <c r="G24" s="32">
        <v>7.0000000000000001E-3</v>
      </c>
    </row>
    <row r="25" spans="1:7" x14ac:dyDescent="0.3">
      <c r="B25" t="s">
        <v>6</v>
      </c>
      <c r="C25" s="33">
        <v>1110287</v>
      </c>
      <c r="D25" s="32">
        <v>0.86899999999999999</v>
      </c>
      <c r="E25" s="32">
        <v>0.12</v>
      </c>
      <c r="F25" s="32">
        <v>5.0000000000000001E-3</v>
      </c>
      <c r="G25" s="32">
        <v>6.0000000000000001E-3</v>
      </c>
    </row>
    <row r="26" spans="1:7" x14ac:dyDescent="0.3">
      <c r="B26" t="s">
        <v>7</v>
      </c>
      <c r="C26" s="33">
        <v>1068463</v>
      </c>
      <c r="D26" s="32">
        <v>0.84899999999999998</v>
      </c>
      <c r="E26" s="32">
        <v>0.13100000000000001</v>
      </c>
      <c r="F26" s="32">
        <v>1.4999999999999999E-2</v>
      </c>
      <c r="G26" s="32">
        <v>5.0000000000000001E-3</v>
      </c>
    </row>
    <row r="27" spans="1:7" x14ac:dyDescent="0.3">
      <c r="C27" s="33"/>
      <c r="D27" s="32"/>
      <c r="E27" s="32"/>
      <c r="F27" s="32"/>
      <c r="G27" s="32"/>
    </row>
    <row r="28" spans="1:7" x14ac:dyDescent="0.3">
      <c r="A28" t="s">
        <v>38</v>
      </c>
      <c r="C28" s="1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666953-F931-47F4-A598-739DE9436223}">
  <dimension ref="A1:F74"/>
  <sheetViews>
    <sheetView workbookViewId="0">
      <selection activeCell="E3" sqref="E3"/>
    </sheetView>
  </sheetViews>
  <sheetFormatPr defaultRowHeight="14.4" x14ac:dyDescent="0.3"/>
  <cols>
    <col min="2" max="2" width="32.6640625" customWidth="1"/>
    <col min="3" max="3" width="23.88671875" customWidth="1"/>
    <col min="6" max="6" width="9.109375" customWidth="1"/>
  </cols>
  <sheetData>
    <row r="1" spans="1:6" x14ac:dyDescent="0.3">
      <c r="A1" t="s">
        <v>14</v>
      </c>
      <c r="B1" t="s">
        <v>15</v>
      </c>
      <c r="C1" t="s">
        <v>16</v>
      </c>
      <c r="D1" t="s">
        <v>17</v>
      </c>
      <c r="E1" t="s">
        <v>18</v>
      </c>
      <c r="F1" t="s">
        <v>19</v>
      </c>
    </row>
    <row r="2" spans="1:6" x14ac:dyDescent="0.3">
      <c r="A2" t="s">
        <v>14</v>
      </c>
      <c r="B2" t="s">
        <v>15</v>
      </c>
      <c r="C2" t="s">
        <v>16</v>
      </c>
    </row>
    <row r="3" spans="1:6" x14ac:dyDescent="0.3">
      <c r="A3" t="s">
        <v>7</v>
      </c>
      <c r="B3" t="s">
        <v>4</v>
      </c>
      <c r="C3" t="s">
        <v>1</v>
      </c>
      <c r="E3" s="2">
        <v>0.52300000000000002</v>
      </c>
    </row>
    <row r="4" spans="1:6" x14ac:dyDescent="0.3">
      <c r="A4" t="s">
        <v>7</v>
      </c>
      <c r="B4" t="s">
        <v>4</v>
      </c>
      <c r="C4" t="s">
        <v>2</v>
      </c>
      <c r="E4" s="2">
        <v>0.04</v>
      </c>
    </row>
    <row r="5" spans="1:6" x14ac:dyDescent="0.3">
      <c r="A5" t="s">
        <v>7</v>
      </c>
      <c r="B5" t="s">
        <v>4</v>
      </c>
      <c r="C5" t="s">
        <v>3</v>
      </c>
      <c r="E5" s="2">
        <v>0.42799999999999999</v>
      </c>
    </row>
    <row r="6" spans="1:6" x14ac:dyDescent="0.3">
      <c r="A6" t="s">
        <v>7</v>
      </c>
      <c r="B6" t="s">
        <v>4</v>
      </c>
      <c r="C6" t="s">
        <v>20</v>
      </c>
      <c r="E6" s="2">
        <v>8.9999999999999993E-3</v>
      </c>
    </row>
    <row r="7" spans="1:6" x14ac:dyDescent="0.3">
      <c r="A7" t="s">
        <v>7</v>
      </c>
      <c r="B7" t="s">
        <v>8</v>
      </c>
      <c r="C7" t="s">
        <v>1</v>
      </c>
      <c r="E7" s="2">
        <v>0.95599999999999996</v>
      </c>
    </row>
    <row r="8" spans="1:6" x14ac:dyDescent="0.3">
      <c r="A8" t="s">
        <v>7</v>
      </c>
      <c r="B8" t="s">
        <v>8</v>
      </c>
      <c r="C8" t="s">
        <v>2</v>
      </c>
      <c r="E8" s="2">
        <v>3.2000000000000001E-2</v>
      </c>
    </row>
    <row r="9" spans="1:6" x14ac:dyDescent="0.3">
      <c r="A9" t="s">
        <v>7</v>
      </c>
      <c r="B9" t="s">
        <v>8</v>
      </c>
      <c r="C9" t="s">
        <v>3</v>
      </c>
      <c r="E9" s="2">
        <v>1E-3</v>
      </c>
    </row>
    <row r="10" spans="1:6" x14ac:dyDescent="0.3">
      <c r="A10" t="s">
        <v>7</v>
      </c>
      <c r="B10" t="s">
        <v>8</v>
      </c>
      <c r="C10" t="s">
        <v>20</v>
      </c>
      <c r="E10" s="2">
        <v>1.0999999999999999E-2</v>
      </c>
    </row>
    <row r="11" spans="1:6" x14ac:dyDescent="0.3">
      <c r="A11" t="s">
        <v>7</v>
      </c>
      <c r="B11" t="s">
        <v>10</v>
      </c>
      <c r="C11" t="s">
        <v>1</v>
      </c>
      <c r="E11" s="2">
        <v>0.83499999999999996</v>
      </c>
    </row>
    <row r="12" spans="1:6" x14ac:dyDescent="0.3">
      <c r="A12" t="s">
        <v>7</v>
      </c>
      <c r="B12" t="s">
        <v>10</v>
      </c>
      <c r="C12" t="s">
        <v>2</v>
      </c>
      <c r="E12" s="2">
        <v>1.7000000000000001E-2</v>
      </c>
    </row>
    <row r="13" spans="1:6" x14ac:dyDescent="0.3">
      <c r="A13" t="s">
        <v>7</v>
      </c>
      <c r="B13" t="s">
        <v>10</v>
      </c>
      <c r="C13" t="s">
        <v>3</v>
      </c>
      <c r="E13" s="2">
        <v>0.13700000000000001</v>
      </c>
    </row>
    <row r="14" spans="1:6" x14ac:dyDescent="0.3">
      <c r="A14" t="s">
        <v>7</v>
      </c>
      <c r="B14" t="s">
        <v>10</v>
      </c>
      <c r="C14" t="s">
        <v>20</v>
      </c>
      <c r="E14" s="2">
        <v>1.0999999999999999E-2</v>
      </c>
    </row>
    <row r="15" spans="1:6" x14ac:dyDescent="0.3">
      <c r="A15" t="s">
        <v>7</v>
      </c>
      <c r="B15" t="s">
        <v>9</v>
      </c>
      <c r="C15" t="s">
        <v>1</v>
      </c>
      <c r="E15" s="2">
        <v>0.441</v>
      </c>
    </row>
    <row r="16" spans="1:6" x14ac:dyDescent="0.3">
      <c r="A16" t="s">
        <v>7</v>
      </c>
      <c r="B16" t="s">
        <v>9</v>
      </c>
      <c r="C16" t="s">
        <v>2</v>
      </c>
      <c r="E16" s="2">
        <v>2.9000000000000001E-2</v>
      </c>
    </row>
    <row r="17" spans="1:5" x14ac:dyDescent="0.3">
      <c r="A17" t="s">
        <v>7</v>
      </c>
      <c r="B17" t="s">
        <v>9</v>
      </c>
      <c r="C17" t="s">
        <v>3</v>
      </c>
      <c r="E17" s="2">
        <v>0.52300000000000002</v>
      </c>
    </row>
    <row r="18" spans="1:5" x14ac:dyDescent="0.3">
      <c r="A18" t="s">
        <v>7</v>
      </c>
      <c r="B18" t="s">
        <v>9</v>
      </c>
      <c r="C18" t="s">
        <v>20</v>
      </c>
      <c r="E18" s="2">
        <v>8.0000000000000002E-3</v>
      </c>
    </row>
    <row r="19" spans="1:5" x14ac:dyDescent="0.3">
      <c r="A19" t="s">
        <v>7</v>
      </c>
      <c r="B19" t="s">
        <v>11</v>
      </c>
      <c r="C19" t="s">
        <v>1</v>
      </c>
      <c r="E19" s="2">
        <v>0.77700000000000002</v>
      </c>
    </row>
    <row r="20" spans="1:5" x14ac:dyDescent="0.3">
      <c r="A20" t="s">
        <v>7</v>
      </c>
      <c r="B20" t="s">
        <v>11</v>
      </c>
      <c r="C20" t="s">
        <v>2</v>
      </c>
      <c r="E20" s="2">
        <v>3.1E-2</v>
      </c>
    </row>
    <row r="21" spans="1:5" x14ac:dyDescent="0.3">
      <c r="A21" t="s">
        <v>7</v>
      </c>
      <c r="B21" t="s">
        <v>11</v>
      </c>
      <c r="C21" t="s">
        <v>3</v>
      </c>
      <c r="E21" s="2">
        <v>0.182</v>
      </c>
    </row>
    <row r="22" spans="1:5" x14ac:dyDescent="0.3">
      <c r="A22" t="s">
        <v>7</v>
      </c>
      <c r="B22" t="s">
        <v>11</v>
      </c>
      <c r="C22" t="s">
        <v>20</v>
      </c>
      <c r="E22" s="2">
        <v>0.01</v>
      </c>
    </row>
    <row r="23" spans="1:5" x14ac:dyDescent="0.3">
      <c r="A23" t="s">
        <v>7</v>
      </c>
      <c r="B23" t="s">
        <v>21</v>
      </c>
      <c r="C23" t="s">
        <v>1</v>
      </c>
      <c r="E23" s="2">
        <v>0.77700000000000002</v>
      </c>
    </row>
    <row r="24" spans="1:5" x14ac:dyDescent="0.3">
      <c r="A24" t="s">
        <v>7</v>
      </c>
      <c r="B24" t="s">
        <v>21</v>
      </c>
      <c r="C24" t="s">
        <v>2</v>
      </c>
      <c r="E24" s="2">
        <v>3.1E-2</v>
      </c>
    </row>
    <row r="25" spans="1:5" x14ac:dyDescent="0.3">
      <c r="A25" t="s">
        <v>7</v>
      </c>
      <c r="B25" t="s">
        <v>21</v>
      </c>
      <c r="C25" t="s">
        <v>3</v>
      </c>
      <c r="E25" s="2">
        <v>0.182</v>
      </c>
    </row>
    <row r="26" spans="1:5" x14ac:dyDescent="0.3">
      <c r="A26" t="s">
        <v>7</v>
      </c>
      <c r="B26" t="s">
        <v>21</v>
      </c>
      <c r="C26" t="s">
        <v>20</v>
      </c>
      <c r="E26" s="2">
        <v>0.01</v>
      </c>
    </row>
    <row r="27" spans="1:5" x14ac:dyDescent="0.3">
      <c r="A27" t="s">
        <v>6</v>
      </c>
      <c r="B27" t="s">
        <v>4</v>
      </c>
      <c r="C27" t="s">
        <v>1</v>
      </c>
      <c r="E27" s="2">
        <v>0.52600000000000002</v>
      </c>
    </row>
    <row r="28" spans="1:5" x14ac:dyDescent="0.3">
      <c r="A28" t="s">
        <v>6</v>
      </c>
      <c r="B28" t="s">
        <v>4</v>
      </c>
      <c r="C28" t="s">
        <v>2</v>
      </c>
      <c r="E28" s="2">
        <v>3.1E-2</v>
      </c>
    </row>
    <row r="29" spans="1:5" x14ac:dyDescent="0.3">
      <c r="A29" t="s">
        <v>6</v>
      </c>
      <c r="B29" t="s">
        <v>4</v>
      </c>
      <c r="C29" t="s">
        <v>3</v>
      </c>
      <c r="E29" s="2">
        <v>0.433</v>
      </c>
    </row>
    <row r="30" spans="1:5" x14ac:dyDescent="0.3">
      <c r="A30" t="s">
        <v>6</v>
      </c>
      <c r="B30" t="s">
        <v>4</v>
      </c>
      <c r="C30" t="s">
        <v>20</v>
      </c>
      <c r="E30" s="2">
        <v>1.0999999999999999E-2</v>
      </c>
    </row>
    <row r="31" spans="1:5" x14ac:dyDescent="0.3">
      <c r="A31" t="s">
        <v>6</v>
      </c>
      <c r="B31" t="s">
        <v>8</v>
      </c>
      <c r="C31" t="s">
        <v>1</v>
      </c>
      <c r="E31" s="2">
        <v>0.96699999999999997</v>
      </c>
    </row>
    <row r="32" spans="1:5" x14ac:dyDescent="0.3">
      <c r="A32" t="s">
        <v>6</v>
      </c>
      <c r="B32" t="s">
        <v>8</v>
      </c>
      <c r="C32" t="s">
        <v>2</v>
      </c>
      <c r="E32" s="2">
        <v>1.9E-2</v>
      </c>
    </row>
    <row r="33" spans="1:5" x14ac:dyDescent="0.3">
      <c r="A33" t="s">
        <v>6</v>
      </c>
      <c r="B33" t="s">
        <v>8</v>
      </c>
      <c r="C33" t="s">
        <v>3</v>
      </c>
      <c r="E33" s="2">
        <v>1E-3</v>
      </c>
    </row>
    <row r="34" spans="1:5" x14ac:dyDescent="0.3">
      <c r="A34" t="s">
        <v>6</v>
      </c>
      <c r="B34" t="s">
        <v>8</v>
      </c>
      <c r="C34" t="s">
        <v>20</v>
      </c>
      <c r="E34" s="2">
        <v>1.2999999999999999E-2</v>
      </c>
    </row>
    <row r="35" spans="1:5" x14ac:dyDescent="0.3">
      <c r="A35" t="s">
        <v>6</v>
      </c>
      <c r="B35" t="s">
        <v>10</v>
      </c>
      <c r="C35" t="s">
        <v>1</v>
      </c>
      <c r="E35" s="2">
        <v>0.81699999999999995</v>
      </c>
    </row>
    <row r="36" spans="1:5" x14ac:dyDescent="0.3">
      <c r="A36" t="s">
        <v>6</v>
      </c>
      <c r="B36" t="s">
        <v>10</v>
      </c>
      <c r="C36" t="s">
        <v>2</v>
      </c>
      <c r="E36" s="2">
        <v>2.3E-2</v>
      </c>
    </row>
    <row r="37" spans="1:5" x14ac:dyDescent="0.3">
      <c r="A37" t="s">
        <v>6</v>
      </c>
      <c r="B37" t="s">
        <v>10</v>
      </c>
      <c r="C37" t="s">
        <v>3</v>
      </c>
      <c r="E37" s="2">
        <v>0.14099999999999999</v>
      </c>
    </row>
    <row r="38" spans="1:5" x14ac:dyDescent="0.3">
      <c r="A38" t="s">
        <v>6</v>
      </c>
      <c r="B38" t="s">
        <v>10</v>
      </c>
      <c r="C38" t="s">
        <v>20</v>
      </c>
      <c r="E38" s="2">
        <v>1.9E-2</v>
      </c>
    </row>
    <row r="39" spans="1:5" x14ac:dyDescent="0.3">
      <c r="A39" t="s">
        <v>6</v>
      </c>
      <c r="B39" t="s">
        <v>9</v>
      </c>
      <c r="C39" t="s">
        <v>1</v>
      </c>
      <c r="E39" s="2">
        <v>0.36599999999999999</v>
      </c>
    </row>
    <row r="40" spans="1:5" x14ac:dyDescent="0.3">
      <c r="A40" t="s">
        <v>6</v>
      </c>
      <c r="B40" t="s">
        <v>9</v>
      </c>
      <c r="C40" t="s">
        <v>2</v>
      </c>
      <c r="E40" s="2">
        <v>2.9000000000000001E-2</v>
      </c>
    </row>
    <row r="41" spans="1:5" x14ac:dyDescent="0.3">
      <c r="A41" t="s">
        <v>6</v>
      </c>
      <c r="B41" t="s">
        <v>9</v>
      </c>
      <c r="C41" t="s">
        <v>3</v>
      </c>
      <c r="E41" s="2">
        <v>0.59699999999999998</v>
      </c>
    </row>
    <row r="42" spans="1:5" x14ac:dyDescent="0.3">
      <c r="A42" t="s">
        <v>6</v>
      </c>
      <c r="B42" t="s">
        <v>9</v>
      </c>
      <c r="C42" t="s">
        <v>20</v>
      </c>
      <c r="E42" s="2">
        <v>8.9999999999999993E-3</v>
      </c>
    </row>
    <row r="43" spans="1:5" x14ac:dyDescent="0.3">
      <c r="A43" t="s">
        <v>6</v>
      </c>
      <c r="B43" t="s">
        <v>11</v>
      </c>
      <c r="C43" t="s">
        <v>1</v>
      </c>
      <c r="E43" s="2">
        <v>0.47099999999999997</v>
      </c>
    </row>
    <row r="44" spans="1:5" x14ac:dyDescent="0.3">
      <c r="A44" t="s">
        <v>6</v>
      </c>
      <c r="B44" t="s">
        <v>11</v>
      </c>
      <c r="C44" t="s">
        <v>2</v>
      </c>
      <c r="E44" s="2">
        <v>2.1000000000000001E-2</v>
      </c>
    </row>
    <row r="45" spans="1:5" x14ac:dyDescent="0.3">
      <c r="A45" t="s">
        <v>6</v>
      </c>
      <c r="B45" t="s">
        <v>11</v>
      </c>
      <c r="C45" t="s">
        <v>3</v>
      </c>
      <c r="E45" s="2">
        <v>0.495</v>
      </c>
    </row>
    <row r="46" spans="1:5" x14ac:dyDescent="0.3">
      <c r="A46" t="s">
        <v>6</v>
      </c>
      <c r="B46" t="s">
        <v>11</v>
      </c>
      <c r="C46" t="s">
        <v>20</v>
      </c>
      <c r="E46" s="2">
        <v>1.2999999999999999E-2</v>
      </c>
    </row>
    <row r="47" spans="1:5" x14ac:dyDescent="0.3">
      <c r="A47" t="s">
        <v>6</v>
      </c>
      <c r="B47" t="s">
        <v>21</v>
      </c>
      <c r="C47" t="s">
        <v>1</v>
      </c>
      <c r="E47" s="2">
        <v>0.77600000000000002</v>
      </c>
    </row>
    <row r="48" spans="1:5" x14ac:dyDescent="0.3">
      <c r="A48" t="s">
        <v>6</v>
      </c>
      <c r="B48" t="s">
        <v>21</v>
      </c>
      <c r="C48" t="s">
        <v>2</v>
      </c>
      <c r="E48" s="2">
        <v>2.3E-2</v>
      </c>
    </row>
    <row r="49" spans="1:5" x14ac:dyDescent="0.3">
      <c r="A49" t="s">
        <v>6</v>
      </c>
      <c r="B49" t="s">
        <v>21</v>
      </c>
      <c r="C49" t="s">
        <v>3</v>
      </c>
      <c r="E49" s="2">
        <v>0.188</v>
      </c>
    </row>
    <row r="50" spans="1:5" x14ac:dyDescent="0.3">
      <c r="A50" t="s">
        <v>6</v>
      </c>
      <c r="B50" t="s">
        <v>21</v>
      </c>
      <c r="C50" t="s">
        <v>20</v>
      </c>
      <c r="E50" s="2">
        <v>1.2999999999999999E-2</v>
      </c>
    </row>
    <row r="51" spans="1:5" x14ac:dyDescent="0.3">
      <c r="A51" t="s">
        <v>5</v>
      </c>
      <c r="B51" t="s">
        <v>4</v>
      </c>
      <c r="C51" t="s">
        <v>1</v>
      </c>
      <c r="E51" s="2">
        <v>0.55300000000000005</v>
      </c>
    </row>
    <row r="52" spans="1:5" x14ac:dyDescent="0.3">
      <c r="A52" t="s">
        <v>5</v>
      </c>
      <c r="B52" t="s">
        <v>4</v>
      </c>
      <c r="C52" t="s">
        <v>2</v>
      </c>
      <c r="E52" s="2">
        <v>3.3000000000000002E-2</v>
      </c>
    </row>
    <row r="53" spans="1:5" x14ac:dyDescent="0.3">
      <c r="A53" t="s">
        <v>5</v>
      </c>
      <c r="B53" t="s">
        <v>4</v>
      </c>
      <c r="C53" t="s">
        <v>3</v>
      </c>
      <c r="E53" s="2">
        <v>0.40799999999999997</v>
      </c>
    </row>
    <row r="54" spans="1:5" x14ac:dyDescent="0.3">
      <c r="A54" t="s">
        <v>5</v>
      </c>
      <c r="B54" t="s">
        <v>4</v>
      </c>
      <c r="C54" t="s">
        <v>20</v>
      </c>
      <c r="E54" s="2">
        <v>6.0000000000000001E-3</v>
      </c>
    </row>
    <row r="55" spans="1:5" x14ac:dyDescent="0.3">
      <c r="A55" t="s">
        <v>5</v>
      </c>
      <c r="B55" t="s">
        <v>8</v>
      </c>
      <c r="C55" t="s">
        <v>1</v>
      </c>
      <c r="E55" s="2">
        <v>0.97499999999999998</v>
      </c>
    </row>
    <row r="56" spans="1:5" x14ac:dyDescent="0.3">
      <c r="A56" t="s">
        <v>5</v>
      </c>
      <c r="B56" t="s">
        <v>8</v>
      </c>
      <c r="C56" t="s">
        <v>2</v>
      </c>
      <c r="E56" s="2">
        <v>1.7000000000000001E-2</v>
      </c>
    </row>
    <row r="57" spans="1:5" x14ac:dyDescent="0.3">
      <c r="A57" t="s">
        <v>5</v>
      </c>
      <c r="B57" t="s">
        <v>8</v>
      </c>
      <c r="C57" t="s">
        <v>3</v>
      </c>
      <c r="E57" s="2">
        <v>1E-3</v>
      </c>
    </row>
    <row r="58" spans="1:5" x14ac:dyDescent="0.3">
      <c r="A58" t="s">
        <v>5</v>
      </c>
      <c r="B58" t="s">
        <v>8</v>
      </c>
      <c r="C58" t="s">
        <v>20</v>
      </c>
      <c r="E58" s="2">
        <v>7.0000000000000001E-3</v>
      </c>
    </row>
    <row r="59" spans="1:5" x14ac:dyDescent="0.3">
      <c r="A59" t="s">
        <v>5</v>
      </c>
      <c r="B59" t="s">
        <v>10</v>
      </c>
      <c r="C59" t="s">
        <v>1</v>
      </c>
      <c r="E59" s="2">
        <v>0.82099999999999995</v>
      </c>
    </row>
    <row r="60" spans="1:5" x14ac:dyDescent="0.3">
      <c r="A60" t="s">
        <v>5</v>
      </c>
      <c r="B60" t="s">
        <v>10</v>
      </c>
      <c r="C60" t="s">
        <v>2</v>
      </c>
      <c r="E60" s="2">
        <v>0.03</v>
      </c>
    </row>
    <row r="61" spans="1:5" x14ac:dyDescent="0.3">
      <c r="A61" t="s">
        <v>5</v>
      </c>
      <c r="B61" t="s">
        <v>10</v>
      </c>
      <c r="C61" t="s">
        <v>3</v>
      </c>
      <c r="E61" s="2">
        <v>0.14099999999999999</v>
      </c>
    </row>
    <row r="62" spans="1:5" x14ac:dyDescent="0.3">
      <c r="A62" t="s">
        <v>5</v>
      </c>
      <c r="B62" t="s">
        <v>10</v>
      </c>
      <c r="C62" t="s">
        <v>20</v>
      </c>
      <c r="E62" s="2">
        <v>8.9999999999999993E-3</v>
      </c>
    </row>
    <row r="63" spans="1:5" x14ac:dyDescent="0.3">
      <c r="A63" t="s">
        <v>5</v>
      </c>
      <c r="B63" t="s">
        <v>9</v>
      </c>
      <c r="C63" t="s">
        <v>1</v>
      </c>
      <c r="E63" s="2">
        <v>0.36199999999999999</v>
      </c>
    </row>
    <row r="64" spans="1:5" x14ac:dyDescent="0.3">
      <c r="A64" t="s">
        <v>5</v>
      </c>
      <c r="B64" t="s">
        <v>9</v>
      </c>
      <c r="C64" t="s">
        <v>2</v>
      </c>
      <c r="E64" s="2">
        <v>2.3E-2</v>
      </c>
    </row>
    <row r="65" spans="1:5" x14ac:dyDescent="0.3">
      <c r="A65" t="s">
        <v>5</v>
      </c>
      <c r="B65" t="s">
        <v>9</v>
      </c>
      <c r="C65" t="s">
        <v>3</v>
      </c>
      <c r="E65" s="2">
        <v>0.61</v>
      </c>
    </row>
    <row r="66" spans="1:5" x14ac:dyDescent="0.3">
      <c r="A66" t="s">
        <v>5</v>
      </c>
      <c r="B66" t="s">
        <v>9</v>
      </c>
      <c r="C66" t="s">
        <v>20</v>
      </c>
      <c r="E66" s="2">
        <v>5.0000000000000001E-3</v>
      </c>
    </row>
    <row r="67" spans="1:5" x14ac:dyDescent="0.3">
      <c r="A67" t="s">
        <v>5</v>
      </c>
      <c r="B67" t="s">
        <v>11</v>
      </c>
      <c r="C67" t="s">
        <v>1</v>
      </c>
      <c r="E67" s="2">
        <v>0.54700000000000004</v>
      </c>
    </row>
    <row r="68" spans="1:5" x14ac:dyDescent="0.3">
      <c r="A68" t="s">
        <v>5</v>
      </c>
      <c r="B68" t="s">
        <v>11</v>
      </c>
      <c r="C68" t="s">
        <v>2</v>
      </c>
      <c r="E68" s="2">
        <v>1.4999999999999999E-2</v>
      </c>
    </row>
    <row r="69" spans="1:5" x14ac:dyDescent="0.3">
      <c r="A69" t="s">
        <v>5</v>
      </c>
      <c r="B69" t="s">
        <v>11</v>
      </c>
      <c r="C69" t="s">
        <v>3</v>
      </c>
      <c r="E69" s="2">
        <v>0.434</v>
      </c>
    </row>
    <row r="70" spans="1:5" x14ac:dyDescent="0.3">
      <c r="A70" t="s">
        <v>5</v>
      </c>
      <c r="B70" t="s">
        <v>11</v>
      </c>
      <c r="C70" t="s">
        <v>20</v>
      </c>
      <c r="E70" s="2">
        <v>4.0000000000000001E-3</v>
      </c>
    </row>
    <row r="71" spans="1:5" x14ac:dyDescent="0.3">
      <c r="A71" t="s">
        <v>5</v>
      </c>
      <c r="B71" t="s">
        <v>21</v>
      </c>
      <c r="C71" t="s">
        <v>1</v>
      </c>
      <c r="E71" s="2">
        <v>0.78600000000000003</v>
      </c>
    </row>
    <row r="72" spans="1:5" x14ac:dyDescent="0.3">
      <c r="A72" t="s">
        <v>5</v>
      </c>
      <c r="B72" t="s">
        <v>21</v>
      </c>
      <c r="C72" t="s">
        <v>2</v>
      </c>
      <c r="E72" s="2">
        <v>2.1999999999999999E-2</v>
      </c>
    </row>
    <row r="73" spans="1:5" x14ac:dyDescent="0.3">
      <c r="A73" t="s">
        <v>5</v>
      </c>
      <c r="B73" t="s">
        <v>21</v>
      </c>
      <c r="C73" t="s">
        <v>3</v>
      </c>
      <c r="E73" s="2">
        <v>0.185</v>
      </c>
    </row>
    <row r="74" spans="1:5" x14ac:dyDescent="0.3">
      <c r="A74" t="s">
        <v>5</v>
      </c>
      <c r="B74" t="s">
        <v>21</v>
      </c>
      <c r="C74" t="s">
        <v>20</v>
      </c>
      <c r="E74" s="2">
        <v>7.0000000000000001E-3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1</vt:i4>
      </vt:variant>
    </vt:vector>
  </HeadingPairs>
  <TitlesOfParts>
    <vt:vector size="5" baseType="lpstr">
      <vt:lpstr>Table_RHAs</vt:lpstr>
      <vt:lpstr>Graph Data</vt:lpstr>
      <vt:lpstr>Raw Data</vt:lpstr>
      <vt:lpstr>hosp__rha</vt:lpstr>
      <vt:lpstr>Figure_RHAs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Basirat Shittu</dc:creator>
  <cp:lastModifiedBy>Lindsey Dahl</cp:lastModifiedBy>
  <dcterms:created xsi:type="dcterms:W3CDTF">2024-09-11T20:38:50Z</dcterms:created>
  <dcterms:modified xsi:type="dcterms:W3CDTF">2025-12-04T20:11:49Z</dcterms:modified>
</cp:coreProperties>
</file>